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126開札】104_逆瀬谷地区地すべり対策工事（３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<sst xmlns="http://schemas.openxmlformats.org/spreadsheetml/2006/main" count="838" uniqueCount="428">
  <si>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</si>
  <si>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</si>
  <si>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</si>
  <si>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</si>
  <si>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</si>
  <si>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</si>
  <si>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</si>
  <si>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</si>
  <si>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</si>
  <si>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</si>
  <si>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</si>
  <si>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</si>
  <si>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</si>
  <si>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</si>
  <si>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</si>
  <si>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</si>
  <si>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</si>
  <si>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</si>
  <si>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</si>
  <si>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</si>
  <si>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</si>
  <si>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</si>
  <si>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</si>
  <si>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</si>
  <si>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</si>
  <si>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</si>
  <si>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</si>
  <si>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</si>
  <si>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</si>
  <si>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</si>
  <si>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</si>
  <si>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</si>
  <si>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</si>
  <si>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</si>
  <si>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</si>
  <si>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</si>
  <si>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</si>
  <si>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</si>
  <si>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</si>
  <si>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</si>
  <si>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</si>
  <si>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</si>
  <si>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</si>
  <si>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</si>
  <si>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</si>
  <si>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</si>
  <si>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</si>
  <si>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</si>
  <si>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</si>
  <si>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</si>
  <si>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</si>
  <si>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</si>
  <si>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</si>
  <si>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</si>
  <si>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</si>
  <si>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</si>
  <si>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</si>
  <si>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</si>
  <si>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</si>
  <si>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</si>
  <si>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</si>
  <si>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</si>
  <si>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</si>
  <si>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</si>
  <si>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</si>
  <si>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</si>
  <si>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</si>
  <si>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</si>
  <si>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</si>
  <si>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</si>
  <si>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</si>
  <si>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</si>
  <si>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</si>
  <si>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</si>
  <si>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</si>
  <si>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</si>
  <si>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</si>
  <si>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</si>
  <si>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</si>
  <si>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</si>
  <si>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</si>
  <si>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</si>
  <si>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</si>
  <si>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</si>
  <si>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</si>
  <si>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</si>
  <si>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</si>
  <si>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</si>
  <si>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</si>
  <si>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</si>
  <si>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</si>
  <si>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</si>
  <si>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</si>
  <si>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</si>
  <si>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</si>
  <si>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</si>
  <si>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</si>
  <si>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</si>
  <si>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</si>
  <si>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</si>
  <si>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</si>
  <si>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</si>
  <si>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</si>
  <si>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</si>
  <si>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</si>
  <si>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</si>
  <si>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</si>
  <si>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</si>
  <si>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</si>
  <si>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</si>
  <si>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</si>
  <si>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</si>
  <si>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</si>
  <si>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</si>
  <si>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</si>
  <si>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</si>
  <si>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</si>
  <si>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</si>
  <si>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</si>
  <si>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</si>
  <si>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</si>
  <si>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</si>
  <si>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</si>
  <si>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</si>
  <si>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</si>
  <si>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</si>
  <si>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</si>
  <si>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</si>
  <si>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</si>
  <si>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</si>
  <si>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</si>
  <si>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</si>
  <si>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</si>
  <si>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</si>
  <si>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</si>
  <si>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</si>
  <si>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</si>
  <si>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</si>
  <si>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</si>
  <si>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</si>
  <si>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</si>
  <si>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</si>
  <si>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</si>
  <si>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</si>
  <si>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</si>
  <si>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</si>
  <si>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</si>
  <si>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</si>
  <si>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</si>
  <si>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</si>
  <si>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</si>
  <si>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</si>
  <si>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</si>
  <si>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</si>
  <si>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</si>
  <si>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</si>
  <si>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</si>
  <si>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</si>
  <si>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</si>
  <si>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</si>
  <si>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</si>
  <si>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</si>
  <si>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</si>
  <si>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</si>
  <si>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</si>
  <si>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</si>
  <si>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</si>
  <si>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</si>
  <si>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</si>
  <si>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</si>
  <si>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</si>
  <si>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</si>
  <si>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</si>
  <si>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</si>
  <si>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</si>
  <si>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</si>
  <si>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</si>
  <si>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</si>
  <si>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</si>
  <si>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</si>
  <si>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</si>
  <si>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</si>
  <si>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</si>
  <si>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</si>
  <si>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</si>
  <si>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</si>
  <si>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</si>
  <si>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</si>
  <si>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</si>
  <si>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</si>
  <si>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</si>
  <si>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</si>
  <si>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</si>
  <si>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</si>
  <si>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</si>
  <si>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</si>
  <si>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</si>
  <si>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</si>
  <si>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</si>
  <si>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</si>
  <si>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</si>
  <si>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</si>
  <si>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</si>
  <si>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</si>
  <si>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</si>
  <si>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</si>
  <si>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</si>
  <si>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</si>
  <si>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</si>
  <si>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</si>
  <si>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</si>
  <si>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</si>
  <si>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</si>
  <si>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</si>
  <si>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</si>
  <si>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</si>
  <si>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</si>
  <si>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</si>
  <si>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</si>
  <si>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</si>
  <si>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</si>
  <si>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</si>
  <si>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</si>
  <si>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</si>
  <si>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</si>
  <si>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</si>
  <si>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</si>
  <si>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</si>
  <si>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</si>
  <si>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</si>
  <si>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</si>
  <si>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</si>
  <si>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</si>
  <si>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</si>
  <si>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</si>
  <si>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</si>
  <si>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</si>
  <si>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</si>
  <si>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</si>
  <si>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</si>
  <si>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</si>
  <si>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</si>
  <si>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</si>
  <si>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</si>
  <si>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</si>
  <si>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</si>
  <si>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</si>
  <si>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</si>
  <si>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</si>
  <si>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</si>
  <si>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</si>
  <si>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</si>
  <si>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</si>
  <si>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</si>
  <si>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</si>
  <si>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</si>
  <si>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</si>
  <si>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</si>
  <si>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</si>
  <si>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</si>
  <si>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</si>
  <si>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</si>
  <si>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</si>
  <si>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</si>
  <si>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</si>
  <si>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</si>
  <si>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</si>
  <si>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</si>
  <si>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</si>
  <si>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</si>
  <si>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</si>
  <si>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</si>
  <si>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</si>
  <si>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</si>
  <si>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</si>
  <si>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</si>
  <si>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</si>
  <si>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</si>
  <si>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</si>
  <si>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</si>
  <si>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</si>
  <si>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</si>
  <si>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</si>
  <si>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</si>
  <si>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</si>
  <si>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</si>
  <si>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</si>
  <si>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</si>
  <si>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</si>
  <si>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</si>
  <si>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</si>
  <si>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</si>
  <si>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</si>
  <si>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</si>
  <si>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</si>
  <si>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</si>
  <si>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</si>
  <si>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</si>
  <si>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</si>
  <si>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</si>
  <si>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</si>
  <si>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</si>
  <si>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</si>
  <si>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</si>
  <si>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</si>
  <si>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</si>
  <si>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</si>
  <si>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</si>
  <si>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</si>
  <si>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</si>
  <si>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</si>
  <si>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</si>
  <si>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</si>
  <si>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</si>
  <si>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</si>
  <si>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</si>
  <si>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</si>
  <si>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</si>
  <si>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</si>
  <si>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</si>
  <si>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</si>
  <si>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</si>
  <si>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</si>
  <si>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</si>
  <si>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</si>
  <si>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</si>
  <si>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</si>
  <si>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</si>
  <si>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</si>
  <si>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</si>
  <si>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</si>
  <si>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</si>
  <si>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</si>
  <si>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</si>
  <si>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</si>
  <si>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</si>
  <si>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</si>
  <si>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</si>
  <si>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</si>
  <si>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</si>
  <si>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</si>
  <si>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</si>
  <si>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</si>
  <si>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</si>
  <si>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</si>
  <si>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</si>
  <si>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</si>
  <si>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</si>
  <si>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</si>
  <si>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</si>
  <si>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</si>
  <si>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</si>
  <si>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</si>
  <si>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</si>
  <si>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</si>
  <si>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</si>
  <si>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</si>
  <si>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</si>
  <si>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</si>
  <si>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</si>
  <si>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</si>
  <si>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</si>
  <si>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</si>
  <si>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</si>
  <si>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</si>
  <si>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</si>
  <si>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</si>
  <si>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</si>
  <si>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</si>
  <si>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</si>
  <si>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</si>
  <si>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</si>
  <si>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</si>
  <si>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</si>
  <si>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</si>
  <si>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</si>
  <si>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</si>
  <si>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</si>
  <si>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</si>
  <si>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</si>
  <si>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</si>
  <si>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</si>
  <si>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</si>
  <si>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</si>
  <si>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</si>
  <si>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</si>
  <si>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</si>
  <si>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</si>
  <si>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</si>
  <si>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</si>
  <si>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逆瀬谷地区地すべり対策工事（３工区）</t>
  </si>
  <si>
    <t>八女郡広川町大字水原</t>
  </si>
  <si>
    <r>
      <t>　工事種別が</t>
    </r>
    <r>
      <rPr>
        <b/>
        <sz val="10"/>
        <color indexed="10"/>
        <rFont val="ＭＳ Ｐ明朝"/>
        <family val="1"/>
        <charset val="128"/>
      </rPr>
      <t>『とび・土工・コンクリート工事』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24" eb="26">
      <t>レイワ</t>
    </rPh>
    <rPh sb="39" eb="41">
      <t>ラクサツ</t>
    </rPh>
    <rPh sb="59" eb="60">
      <t>ケン</t>
    </rPh>
    <rPh sb="60" eb="61">
      <t>ド</t>
    </rPh>
    <rPh sb="61" eb="63">
      <t>セイビ</t>
    </rPh>
    <rPh sb="95" eb="97">
      <t>キニュウ</t>
    </rPh>
    <phoneticPr fontId="4"/>
  </si>
  <si>
    <r>
      <t>　工事種別が</t>
    </r>
    <r>
      <rPr>
        <b/>
        <sz val="9"/>
        <color indexed="10"/>
        <rFont val="ＭＳ Ｐ明朝"/>
        <family val="1"/>
        <charset val="128"/>
      </rPr>
      <t>「とび・土工・コンクリート工事」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24" eb="26">
      <t>レイワ</t>
    </rPh>
    <rPh sb="34" eb="36">
      <t>レイワ</t>
    </rPh>
    <rPh sb="101" eb="103">
      <t>カンセイ</t>
    </rPh>
    <rPh sb="123" eb="125">
      <t>ゼンキ</t>
    </rPh>
    <rPh sb="125" eb="126">
      <t>ケン</t>
    </rPh>
    <rPh sb="126" eb="128">
      <t>ハッチュウ</t>
    </rPh>
    <rPh sb="128" eb="130">
      <t>コウジ</t>
    </rPh>
    <rPh sb="131" eb="132">
      <t>ナ</t>
    </rPh>
    <rPh sb="133" eb="135">
      <t>バアイ</t>
    </rPh>
    <rPh sb="137" eb="139">
      <t>レイワ</t>
    </rPh>
    <rPh sb="147" eb="149">
      <t>レイワ</t>
    </rPh>
    <rPh sb="191" eb="193">
      <t>キニュウ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</si>
  <si>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</si>
  <si>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</si>
  <si>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</si>
  <si>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</si>
  <si>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</si>
  <si>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労働安全対策について</t>
  </si>
  <si>
    <t>崩壊した法面での高所作業を伴うため、アンカー工及び鋼製受圧板工施工時における作業員に対する労働安全対策について工夫を述べること。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</si>
  <si>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</si>
  <si>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</si>
  <si>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</si>
  <si>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</si>
  <si>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</si>
  <si>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</si>
  <si>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</si>
  <si>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</si>
  <si>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</si>
  <si>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</si>
  <si>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主たる営業所の有無（八女県土整備事務所管内）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</si>
  <si>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</si>
  <si>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</si>
  <si>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</si>
  <si>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</si>
  <si>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</si>
  <si>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</si>
  <si>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技術士、1級土木施工管理技士、1級建設機械施工管理技士又は１級建築施工管理技士の保有年数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</si>
  <si>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</si>
  <si>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</si>
  <si>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</si>
  <si>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</si>
  <si>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</si>
  <si>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</si>
  <si>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</si>
  <si>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</si>
  <si>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アンカー工（鉄筋挿入工（ロックボルト工）を含む。）を伴う法面工事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74" eb="776">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</si>
</sst>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76">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8" xfId="43" applyFont="1" applyFill="1" applyBorder="1" applyAlignment="1">
      <alignment vertical="center" shrinkToFit="1"/>
    </xf>
    <xf numFmtId="0" fontId="7" fillId="0" borderId="89" xfId="43" applyFont="1" applyFill="1" applyBorder="1" applyAlignment="1">
      <alignment vertical="center" shrinkToFit="1"/>
    </xf>
    <xf numFmtId="0" fontId="7" fillId="0" borderId="92"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7"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7" fillId="0" borderId="88" xfId="43" applyFont="1" applyFill="1" applyBorder="1" applyAlignment="1">
      <alignment vertical="center" shrinkToFit="1"/>
    </xf>
    <xf numFmtId="0" fontId="7" fillId="0" borderId="92" xfId="43" applyFont="1" applyFill="1" applyBorder="1" applyAlignment="1">
      <alignment vertical="center" shrinkToFit="1"/>
    </xf>
    <xf numFmtId="0" fontId="7" fillId="0" borderId="89" xfId="43" applyFont="1" applyFill="1" applyBorder="1" applyAlignment="1">
      <alignmen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0" fontId="7" fillId="0" borderId="91" xfId="43"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5" fillId="0" borderId="0" xfId="43" applyFont="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7" fillId="27" borderId="90" xfId="43" applyFont="1" applyFill="1" applyBorder="1" applyAlignment="1">
      <alignment vertical="center" shrinkToFit="1"/>
    </xf>
    <xf numFmtId="0" fontId="7" fillId="27" borderId="93" xfId="43" applyFont="1" applyFill="1" applyBorder="1" applyAlignment="1">
      <alignment vertical="center" shrinkToFit="1"/>
    </xf>
    <xf numFmtId="0" fontId="7" fillId="27" borderId="91" xfId="43" applyFont="1" applyFill="1" applyBorder="1" applyAlignment="1">
      <alignment vertical="center" shrinkToFit="1"/>
    </xf>
    <xf numFmtId="0" fontId="7" fillId="27" borderId="88"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7630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45</xdr:row>
      <xdr:rowOff>0</xdr:rowOff>
    </xdr:from>
    <xdr:to>
      <xdr:col>20</xdr:col>
      <xdr:colOff>200025</xdr:colOff>
      <xdr:row>45</xdr:row>
      <xdr:rowOff>0</xdr:rowOff>
    </xdr:to>
    <xdr:sp macro="" textlink="">
      <xdr:nvSpPr>
        <xdr:cNvPr id="3" name="Text Box 135"/>
        <xdr:cNvSpPr txBox="1">
          <a:spLocks noChangeArrowheads="1"/>
        </xdr:cNvSpPr>
      </xdr:nvSpPr>
      <xdr:spPr bwMode="auto">
        <a:xfrm>
          <a:off x="390525" y="87630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48" t="s">
        <v>325</v>
      </c>
    </row>
    <row r="3" spans="1:12" ht="18" thickBot="1" x14ac:dyDescent="0.2">
      <c r="A3" s="358" t="s">
        <v>246</v>
      </c>
      <c r="B3" s="358"/>
      <c r="C3" s="358"/>
      <c r="D3" s="358"/>
      <c r="E3" s="358"/>
      <c r="F3" s="358"/>
      <c r="G3" s="358"/>
      <c r="H3" s="358"/>
      <c r="I3" s="358"/>
      <c r="K3" s="349"/>
    </row>
    <row r="4" spans="1:12" ht="30" customHeight="1" thickTop="1" thickBot="1" x14ac:dyDescent="0.2">
      <c r="A4" s="30"/>
      <c r="B4" s="30"/>
      <c r="C4" s="30"/>
      <c r="D4" s="30"/>
      <c r="E4" s="30"/>
      <c r="F4" s="30"/>
      <c r="G4" s="30"/>
      <c r="H4" s="30"/>
      <c r="I4" s="30"/>
    </row>
    <row r="5" spans="1:12" ht="15" thickTop="1" thickBot="1" x14ac:dyDescent="0.2">
      <c r="H5" s="359" t="s">
        <v>353</v>
      </c>
      <c r="I5" s="359"/>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60" t="s">
        <v>320</v>
      </c>
      <c r="G9" s="360"/>
      <c r="H9" s="360"/>
      <c r="I9" s="360"/>
      <c r="J9" s="32" t="s">
        <v>236</v>
      </c>
      <c r="K9" s="350" t="s">
        <v>357</v>
      </c>
      <c r="L9" s="351"/>
    </row>
    <row r="10" spans="1:12" ht="26.25" customHeight="1" x14ac:dyDescent="0.15">
      <c r="D10" s="38" t="s">
        <v>223</v>
      </c>
      <c r="E10" s="26"/>
      <c r="F10" s="226" t="s">
        <v>321</v>
      </c>
      <c r="G10" s="223"/>
      <c r="H10" s="223"/>
      <c r="I10" s="223"/>
      <c r="J10" s="32" t="s">
        <v>236</v>
      </c>
      <c r="K10" s="352"/>
      <c r="L10" s="353"/>
    </row>
    <row r="11" spans="1:12" ht="26.25" customHeight="1" thickBot="1" x14ac:dyDescent="0.2">
      <c r="D11" s="38" t="s">
        <v>322</v>
      </c>
      <c r="E11" s="26"/>
      <c r="F11" s="361" t="s">
        <v>323</v>
      </c>
      <c r="G11" s="361"/>
      <c r="H11" s="361"/>
      <c r="I11" s="214"/>
      <c r="J11" s="32" t="s">
        <v>236</v>
      </c>
      <c r="K11" s="354"/>
      <c r="L11" s="355"/>
    </row>
    <row r="12" spans="1:12" ht="52.5" customHeight="1" thickTop="1" x14ac:dyDescent="0.15">
      <c r="E12" s="25"/>
      <c r="F12" s="25"/>
    </row>
    <row r="13" spans="1:12" ht="81.75" customHeight="1" x14ac:dyDescent="0.15">
      <c r="A13" s="356" t="s">
        <v>247</v>
      </c>
      <c r="B13" s="356"/>
      <c r="C13" s="356"/>
      <c r="D13" s="356"/>
      <c r="E13" s="356"/>
      <c r="F13" s="356"/>
      <c r="G13" s="356"/>
      <c r="H13" s="356"/>
      <c r="I13" s="356"/>
    </row>
    <row r="14" spans="1:12" x14ac:dyDescent="0.15">
      <c r="A14" s="357" t="s">
        <v>225</v>
      </c>
      <c r="B14" s="357"/>
      <c r="C14" s="357"/>
      <c r="D14" s="357"/>
      <c r="E14" s="357"/>
      <c r="F14" s="357"/>
      <c r="G14" s="357"/>
      <c r="H14" s="357"/>
      <c r="I14" s="357"/>
    </row>
    <row r="15" spans="1:12" ht="45" customHeight="1" x14ac:dyDescent="0.15"/>
    <row r="16" spans="1:12" x14ac:dyDescent="0.15">
      <c r="A16" s="27" t="s">
        <v>228</v>
      </c>
      <c r="B16" s="26" t="s">
        <v>226</v>
      </c>
      <c r="C16" s="26"/>
      <c r="D16" s="225" t="s">
        <v>390</v>
      </c>
      <c r="E16" s="222"/>
      <c r="F16" s="222"/>
      <c r="G16" s="222"/>
      <c r="H16" s="222"/>
      <c r="I16" s="222"/>
    </row>
    <row r="17" spans="1:9" ht="22.5" customHeight="1" x14ac:dyDescent="0.15">
      <c r="D17" s="224"/>
    </row>
    <row r="18" spans="1:9" x14ac:dyDescent="0.15">
      <c r="A18" s="28" t="s">
        <v>229</v>
      </c>
      <c r="B18" s="29" t="s">
        <v>227</v>
      </c>
      <c r="C18" s="29"/>
      <c r="D18" s="225" t="s">
        <v>391</v>
      </c>
      <c r="E18" s="222"/>
      <c r="F18" s="222"/>
      <c r="G18" s="222"/>
      <c r="H18" s="222"/>
      <c r="I18" s="222"/>
    </row>
    <row r="19" spans="1:9" ht="22.5" customHeight="1" x14ac:dyDescent="0.15">
      <c r="D19" s="224"/>
    </row>
    <row r="20" spans="1:9" x14ac:dyDescent="0.15">
      <c r="A20" s="28" t="s">
        <v>257</v>
      </c>
      <c r="B20" s="29" t="s">
        <v>271</v>
      </c>
      <c r="C20" s="29"/>
      <c r="D20" s="228">
        <v>45940</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396" t="s">
        <v>107</v>
      </c>
      <c r="B4" s="397"/>
      <c r="C4" s="398" t="s">
        <v>283</v>
      </c>
      <c r="D4" s="399"/>
      <c r="E4" s="399"/>
      <c r="F4" s="400"/>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396" t="s">
        <v>113</v>
      </c>
      <c r="B6" s="401"/>
      <c r="C6" s="129" t="s">
        <v>233</v>
      </c>
      <c r="D6" s="401" t="s">
        <v>114</v>
      </c>
      <c r="E6" s="401"/>
      <c r="F6" s="402" t="s">
        <v>28</v>
      </c>
      <c r="G6" s="403"/>
      <c r="H6" s="403"/>
      <c r="I6" s="403"/>
      <c r="J6" s="404"/>
      <c r="K6" s="371" t="s">
        <v>115</v>
      </c>
      <c r="L6" s="48" t="s">
        <v>207</v>
      </c>
      <c r="M6" s="49"/>
    </row>
    <row r="7" spans="1:13" s="46" customFormat="1" ht="21.95" customHeight="1" thickBot="1" x14ac:dyDescent="0.2">
      <c r="A7" s="396" t="s">
        <v>208</v>
      </c>
      <c r="B7" s="406"/>
      <c r="C7" s="129" t="s">
        <v>235</v>
      </c>
      <c r="D7" s="407" t="s">
        <v>116</v>
      </c>
      <c r="E7" s="407"/>
      <c r="F7" s="408" t="s">
        <v>29</v>
      </c>
      <c r="G7" s="409"/>
      <c r="H7" s="409"/>
      <c r="I7" s="409"/>
      <c r="J7" s="410"/>
      <c r="K7" s="405"/>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376" t="s">
        <v>261</v>
      </c>
      <c r="B10" s="377"/>
      <c r="C10" s="377"/>
      <c r="D10" s="377"/>
      <c r="E10" s="377"/>
      <c r="F10" s="377"/>
      <c r="G10" s="377"/>
      <c r="H10" s="377"/>
      <c r="I10" s="377"/>
      <c r="J10" s="377"/>
      <c r="K10" s="370" t="s">
        <v>49</v>
      </c>
      <c r="L10" s="371"/>
      <c r="M10" s="372"/>
    </row>
    <row r="11" spans="1:13" s="47" customFormat="1" ht="40.5" customHeight="1" thickBot="1" x14ac:dyDescent="0.2">
      <c r="A11" s="378"/>
      <c r="B11" s="379"/>
      <c r="C11" s="379"/>
      <c r="D11" s="379"/>
      <c r="E11" s="379"/>
      <c r="F11" s="379"/>
      <c r="G11" s="379"/>
      <c r="H11" s="379"/>
      <c r="I11" s="379"/>
      <c r="J11" s="379"/>
      <c r="K11" s="373" t="s">
        <v>295</v>
      </c>
      <c r="L11" s="374"/>
      <c r="M11" s="375"/>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57" t="s">
        <v>117</v>
      </c>
      <c r="B14" s="411"/>
      <c r="C14" s="411"/>
      <c r="D14" s="411"/>
      <c r="E14" s="411"/>
      <c r="F14" s="412"/>
      <c r="G14" s="383" t="s">
        <v>118</v>
      </c>
      <c r="H14" s="384"/>
      <c r="I14" s="385"/>
      <c r="K14" s="370" t="s">
        <v>293</v>
      </c>
      <c r="L14" s="761" t="s">
        <v>282</v>
      </c>
      <c r="M14" s="57"/>
    </row>
    <row r="15" spans="1:13" s="47" customFormat="1" ht="19.5" customHeight="1" thickTop="1" thickBot="1" x14ac:dyDescent="0.2">
      <c r="A15" s="755" t="s">
        <v>219</v>
      </c>
      <c r="B15" s="756"/>
      <c r="C15" s="756"/>
      <c r="D15" s="756"/>
      <c r="E15" s="756"/>
      <c r="F15" s="756"/>
      <c r="G15" s="392" t="s">
        <v>157</v>
      </c>
      <c r="H15" s="393"/>
      <c r="I15" s="394"/>
      <c r="K15" s="760"/>
      <c r="L15" s="389"/>
      <c r="M15" s="42"/>
    </row>
    <row r="16" spans="1:13" s="47" customFormat="1" ht="19.5" customHeight="1" x14ac:dyDescent="0.15">
      <c r="A16" s="365" t="s">
        <v>220</v>
      </c>
      <c r="B16" s="366"/>
      <c r="C16" s="366"/>
      <c r="D16" s="366"/>
      <c r="E16" s="366"/>
      <c r="F16" s="366"/>
      <c r="G16" s="362" t="s">
        <v>157</v>
      </c>
      <c r="H16" s="363"/>
      <c r="I16" s="364"/>
    </row>
    <row r="17" spans="1:13" s="47" customFormat="1" ht="33" customHeight="1" x14ac:dyDescent="0.15">
      <c r="A17" s="452" t="s">
        <v>289</v>
      </c>
      <c r="B17" s="421"/>
      <c r="C17" s="421"/>
      <c r="D17" s="421"/>
      <c r="E17" s="421"/>
      <c r="F17" s="422"/>
      <c r="G17" s="420" t="s">
        <v>157</v>
      </c>
      <c r="H17" s="421"/>
      <c r="I17" s="422"/>
    </row>
    <row r="18" spans="1:13" s="47" customFormat="1" ht="19.5" customHeight="1" x14ac:dyDescent="0.15">
      <c r="A18" s="365" t="s">
        <v>222</v>
      </c>
      <c r="B18" s="366"/>
      <c r="C18" s="366"/>
      <c r="D18" s="366"/>
      <c r="E18" s="366"/>
      <c r="F18" s="366"/>
      <c r="G18" s="362" t="s">
        <v>157</v>
      </c>
      <c r="H18" s="363"/>
      <c r="I18" s="364"/>
    </row>
    <row r="19" spans="1:13" s="47" customFormat="1" ht="19.5" customHeight="1" thickBot="1" x14ac:dyDescent="0.2">
      <c r="A19" s="365" t="s">
        <v>221</v>
      </c>
      <c r="B19" s="366"/>
      <c r="C19" s="366"/>
      <c r="D19" s="366"/>
      <c r="E19" s="366"/>
      <c r="F19" s="366"/>
      <c r="G19" s="367" t="s">
        <v>157</v>
      </c>
      <c r="H19" s="368"/>
      <c r="I19" s="369"/>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62"/>
      <c r="E21" s="762"/>
      <c r="F21" s="762"/>
      <c r="G21" s="762"/>
      <c r="H21" s="762"/>
      <c r="I21" s="762"/>
      <c r="J21" s="762"/>
      <c r="K21" s="762"/>
      <c r="L21" s="762"/>
      <c r="M21" s="762"/>
    </row>
    <row r="22" spans="1:13" s="46" customFormat="1" ht="15.95" customHeight="1" x14ac:dyDescent="0.15">
      <c r="A22" s="431" t="s">
        <v>120</v>
      </c>
      <c r="B22" s="432"/>
      <c r="C22" s="433"/>
      <c r="D22" s="437" t="s">
        <v>218</v>
      </c>
      <c r="E22" s="438"/>
      <c r="F22" s="439" t="s">
        <v>118</v>
      </c>
      <c r="G22" s="440"/>
      <c r="H22" s="441"/>
      <c r="I22" s="411" t="s">
        <v>121</v>
      </c>
      <c r="J22" s="411"/>
      <c r="K22" s="411"/>
      <c r="L22" s="411"/>
      <c r="M22" s="412"/>
    </row>
    <row r="23" spans="1:13" s="46" customFormat="1" ht="15.95" customHeight="1" thickBot="1" x14ac:dyDescent="0.2">
      <c r="A23" s="434"/>
      <c r="B23" s="435"/>
      <c r="C23" s="436"/>
      <c r="D23" s="56" t="s">
        <v>122</v>
      </c>
      <c r="E23" s="56" t="s">
        <v>123</v>
      </c>
      <c r="F23" s="442"/>
      <c r="G23" s="443"/>
      <c r="H23" s="444"/>
      <c r="I23" s="413"/>
      <c r="J23" s="413"/>
      <c r="K23" s="413"/>
      <c r="L23" s="413"/>
      <c r="M23" s="414"/>
    </row>
    <row r="24" spans="1:13" ht="21" customHeight="1" thickTop="1" x14ac:dyDescent="0.15">
      <c r="A24" s="415" t="s">
        <v>251</v>
      </c>
      <c r="B24" s="415"/>
      <c r="C24" s="415"/>
      <c r="D24" s="70"/>
      <c r="E24" s="70" t="s">
        <v>11</v>
      </c>
      <c r="F24" s="428" t="s">
        <v>158</v>
      </c>
      <c r="G24" s="429"/>
      <c r="H24" s="430"/>
      <c r="I24" s="445"/>
      <c r="J24" s="446"/>
      <c r="K24" s="446"/>
      <c r="L24" s="446"/>
      <c r="M24" s="447"/>
    </row>
    <row r="25" spans="1:13" ht="21" customHeight="1" x14ac:dyDescent="0.15">
      <c r="A25" s="419" t="s">
        <v>124</v>
      </c>
      <c r="B25" s="419"/>
      <c r="C25" s="419"/>
      <c r="D25" s="71"/>
      <c r="E25" s="72" t="s">
        <v>12</v>
      </c>
      <c r="F25" s="416" t="s">
        <v>158</v>
      </c>
      <c r="G25" s="417"/>
      <c r="H25" s="418"/>
      <c r="I25" s="450" t="s">
        <v>252</v>
      </c>
      <c r="J25" s="450"/>
      <c r="K25" s="450"/>
      <c r="L25" s="450"/>
      <c r="M25" s="451"/>
    </row>
    <row r="26" spans="1:13" s="47" customFormat="1" ht="21" customHeight="1" x14ac:dyDescent="0.15">
      <c r="A26" s="419" t="s">
        <v>45</v>
      </c>
      <c r="B26" s="419"/>
      <c r="C26" s="419"/>
      <c r="D26" s="71"/>
      <c r="E26" s="72" t="s">
        <v>11</v>
      </c>
      <c r="F26" s="416" t="s">
        <v>158</v>
      </c>
      <c r="G26" s="417"/>
      <c r="H26" s="418"/>
      <c r="I26" s="448" t="s">
        <v>254</v>
      </c>
      <c r="J26" s="448"/>
      <c r="K26" s="448"/>
      <c r="L26" s="448"/>
      <c r="M26" s="449"/>
    </row>
    <row r="27" spans="1:13" s="47" customFormat="1" ht="21" customHeight="1" x14ac:dyDescent="0.15">
      <c r="A27" s="415" t="s">
        <v>46</v>
      </c>
      <c r="B27" s="415"/>
      <c r="C27" s="415"/>
      <c r="D27" s="73"/>
      <c r="E27" s="70" t="s">
        <v>13</v>
      </c>
      <c r="F27" s="416" t="s">
        <v>158</v>
      </c>
      <c r="G27" s="417"/>
      <c r="H27" s="418"/>
      <c r="I27" s="98"/>
      <c r="J27" s="98"/>
      <c r="K27" s="98"/>
      <c r="L27" s="98"/>
      <c r="M27" s="131"/>
    </row>
    <row r="28" spans="1:13" ht="21" customHeight="1" x14ac:dyDescent="0.15">
      <c r="A28" s="415" t="s">
        <v>267</v>
      </c>
      <c r="B28" s="415"/>
      <c r="C28" s="415"/>
      <c r="D28" s="73"/>
      <c r="E28" s="70" t="s">
        <v>14</v>
      </c>
      <c r="F28" s="416" t="s">
        <v>158</v>
      </c>
      <c r="G28" s="417"/>
      <c r="H28" s="418"/>
      <c r="I28" s="98"/>
      <c r="J28" s="98"/>
      <c r="K28" s="98"/>
      <c r="L28" s="98"/>
      <c r="M28" s="131"/>
    </row>
    <row r="29" spans="1:13" ht="21" customHeight="1" x14ac:dyDescent="0.15">
      <c r="A29" s="415" t="s">
        <v>47</v>
      </c>
      <c r="B29" s="415"/>
      <c r="C29" s="415"/>
      <c r="D29" s="73"/>
      <c r="E29" s="70" t="s">
        <v>15</v>
      </c>
      <c r="F29" s="416" t="s">
        <v>158</v>
      </c>
      <c r="G29" s="417"/>
      <c r="H29" s="418"/>
      <c r="I29" s="98"/>
      <c r="J29" s="98"/>
      <c r="K29" s="98"/>
      <c r="L29" s="98"/>
      <c r="M29" s="131"/>
    </row>
    <row r="30" spans="1:13" ht="21" customHeight="1" x14ac:dyDescent="0.15">
      <c r="A30" s="746" t="s">
        <v>275</v>
      </c>
      <c r="B30" s="501"/>
      <c r="C30" s="501"/>
      <c r="D30" s="73"/>
      <c r="E30" s="70" t="s">
        <v>18</v>
      </c>
      <c r="F30" s="502" t="s">
        <v>158</v>
      </c>
      <c r="G30" s="503"/>
      <c r="H30" s="504"/>
      <c r="I30" s="485" t="s">
        <v>284</v>
      </c>
      <c r="J30" s="485"/>
      <c r="K30" s="485"/>
      <c r="L30" s="485"/>
      <c r="M30" s="486"/>
    </row>
    <row r="31" spans="1:13" ht="21" customHeight="1" x14ac:dyDescent="0.15">
      <c r="A31" s="101"/>
      <c r="B31" s="758" t="s">
        <v>268</v>
      </c>
      <c r="C31" s="759"/>
      <c r="D31" s="91"/>
      <c r="E31" s="77" t="s">
        <v>238</v>
      </c>
      <c r="F31" s="463" t="s">
        <v>296</v>
      </c>
      <c r="G31" s="464"/>
      <c r="H31" s="465"/>
      <c r="I31" s="459"/>
      <c r="J31" s="459"/>
      <c r="K31" s="459"/>
      <c r="L31" s="459"/>
      <c r="M31" s="460"/>
    </row>
    <row r="32" spans="1:13" ht="21" customHeight="1" x14ac:dyDescent="0.15">
      <c r="A32" s="415" t="s">
        <v>370</v>
      </c>
      <c r="B32" s="415"/>
      <c r="C32" s="415"/>
      <c r="D32" s="73"/>
      <c r="E32" s="70" t="s">
        <v>17</v>
      </c>
      <c r="F32" s="463" t="s">
        <v>296</v>
      </c>
      <c r="G32" s="464"/>
      <c r="H32" s="465"/>
      <c r="I32" s="276"/>
      <c r="J32" s="276"/>
      <c r="K32" s="276"/>
      <c r="L32" s="276"/>
      <c r="M32" s="277"/>
    </row>
    <row r="33" spans="1:13" ht="21" customHeight="1" x14ac:dyDescent="0.15">
      <c r="A33" s="468" t="s">
        <v>144</v>
      </c>
      <c r="B33" s="468"/>
      <c r="C33" s="468"/>
      <c r="D33" s="77"/>
      <c r="E33" s="77" t="s">
        <v>11</v>
      </c>
      <c r="F33" s="463" t="s">
        <v>296</v>
      </c>
      <c r="G33" s="464"/>
      <c r="H33" s="465"/>
      <c r="I33" s="459"/>
      <c r="J33" s="459"/>
      <c r="K33" s="459"/>
      <c r="L33" s="459"/>
      <c r="M33" s="460"/>
    </row>
    <row r="34" spans="1:13" ht="36.75" customHeight="1" x14ac:dyDescent="0.15">
      <c r="A34" s="769" t="s">
        <v>270</v>
      </c>
      <c r="B34" s="468"/>
      <c r="C34" s="468"/>
      <c r="D34" s="77"/>
      <c r="E34" s="77" t="s">
        <v>11</v>
      </c>
      <c r="F34" s="463" t="s">
        <v>296</v>
      </c>
      <c r="G34" s="464"/>
      <c r="H34" s="465"/>
      <c r="I34" s="448" t="s">
        <v>366</v>
      </c>
      <c r="J34" s="448"/>
      <c r="K34" s="448"/>
      <c r="L34" s="448"/>
      <c r="M34" s="449"/>
    </row>
    <row r="35" spans="1:13" ht="30" customHeight="1" x14ac:dyDescent="0.15">
      <c r="A35" s="468" t="s">
        <v>145</v>
      </c>
      <c r="B35" s="468"/>
      <c r="C35" s="468"/>
      <c r="D35" s="77"/>
      <c r="E35" s="77" t="s">
        <v>11</v>
      </c>
      <c r="F35" s="463" t="s">
        <v>296</v>
      </c>
      <c r="G35" s="464"/>
      <c r="H35" s="465"/>
      <c r="I35" s="466" t="s">
        <v>341</v>
      </c>
      <c r="J35" s="466"/>
      <c r="K35" s="466"/>
      <c r="L35" s="466"/>
      <c r="M35" s="467"/>
    </row>
    <row r="36" spans="1:13" s="262" customFormat="1" ht="21" customHeight="1" thickBot="1" x14ac:dyDescent="0.2">
      <c r="A36" s="763" t="s">
        <v>342</v>
      </c>
      <c r="B36" s="763"/>
      <c r="C36" s="763"/>
      <c r="D36" s="260"/>
      <c r="E36" s="261" t="s">
        <v>17</v>
      </c>
      <c r="F36" s="764" t="s">
        <v>158</v>
      </c>
      <c r="G36" s="765"/>
      <c r="H36" s="766"/>
      <c r="I36" s="767" t="s">
        <v>343</v>
      </c>
      <c r="J36" s="767"/>
      <c r="K36" s="767"/>
      <c r="L36" s="767"/>
      <c r="M36" s="768"/>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431" t="s">
        <v>120</v>
      </c>
      <c r="B39" s="432"/>
      <c r="C39" s="432"/>
      <c r="D39" s="437" t="s">
        <v>218</v>
      </c>
      <c r="E39" s="438"/>
      <c r="F39" s="439" t="s">
        <v>118</v>
      </c>
      <c r="G39" s="440"/>
      <c r="H39" s="441"/>
      <c r="I39" s="411" t="s">
        <v>121</v>
      </c>
      <c r="J39" s="411"/>
      <c r="K39" s="411"/>
      <c r="L39" s="411"/>
      <c r="M39" s="412"/>
    </row>
    <row r="40" spans="1:13" s="46" customFormat="1" ht="15.95" customHeight="1" thickBot="1" x14ac:dyDescent="0.2">
      <c r="A40" s="434"/>
      <c r="B40" s="435"/>
      <c r="C40" s="435"/>
      <c r="D40" s="74" t="s">
        <v>122</v>
      </c>
      <c r="E40" s="68" t="s">
        <v>123</v>
      </c>
      <c r="F40" s="442"/>
      <c r="G40" s="443"/>
      <c r="H40" s="444"/>
      <c r="I40" s="413"/>
      <c r="J40" s="413"/>
      <c r="K40" s="413"/>
      <c r="L40" s="413"/>
      <c r="M40" s="414"/>
    </row>
    <row r="41" spans="1:13" s="51" customFormat="1" ht="21" customHeight="1" thickTop="1" x14ac:dyDescent="0.15">
      <c r="A41" s="453" t="s">
        <v>211</v>
      </c>
      <c r="B41" s="454"/>
      <c r="C41" s="454"/>
      <c r="D41" s="75" t="s">
        <v>16</v>
      </c>
      <c r="E41" s="75" t="s">
        <v>16</v>
      </c>
      <c r="F41" s="428" t="s">
        <v>158</v>
      </c>
      <c r="G41" s="429"/>
      <c r="H41" s="430"/>
      <c r="I41" s="455" t="s">
        <v>369</v>
      </c>
      <c r="J41" s="455"/>
      <c r="K41" s="455"/>
      <c r="L41" s="455"/>
      <c r="M41" s="456"/>
    </row>
    <row r="42" spans="1:13" s="51" customFormat="1" ht="21" customHeight="1" x14ac:dyDescent="0.15">
      <c r="A42" s="76"/>
      <c r="B42" s="461" t="s">
        <v>125</v>
      </c>
      <c r="C42" s="462"/>
      <c r="D42" s="77"/>
      <c r="E42" s="78" t="s">
        <v>126</v>
      </c>
      <c r="F42" s="463" t="s">
        <v>296</v>
      </c>
      <c r="G42" s="464"/>
      <c r="H42" s="465"/>
      <c r="I42" s="457"/>
      <c r="J42" s="457"/>
      <c r="K42" s="457"/>
      <c r="L42" s="457"/>
      <c r="M42" s="458"/>
    </row>
    <row r="43" spans="1:13" s="51" customFormat="1" ht="21" customHeight="1" x14ac:dyDescent="0.15">
      <c r="A43" s="76"/>
      <c r="B43" s="461" t="s">
        <v>127</v>
      </c>
      <c r="C43" s="462"/>
      <c r="D43" s="77"/>
      <c r="E43" s="77" t="s">
        <v>17</v>
      </c>
      <c r="F43" s="463" t="s">
        <v>296</v>
      </c>
      <c r="G43" s="464"/>
      <c r="H43" s="465"/>
      <c r="I43" s="457"/>
      <c r="J43" s="457"/>
      <c r="K43" s="457"/>
      <c r="L43" s="457"/>
      <c r="M43" s="458"/>
    </row>
    <row r="44" spans="1:13" s="51" customFormat="1" ht="21" customHeight="1" x14ac:dyDescent="0.15">
      <c r="A44" s="76"/>
      <c r="B44" s="461" t="s">
        <v>128</v>
      </c>
      <c r="C44" s="462"/>
      <c r="D44" s="77"/>
      <c r="E44" s="77" t="s">
        <v>18</v>
      </c>
      <c r="F44" s="463" t="s">
        <v>159</v>
      </c>
      <c r="G44" s="464"/>
      <c r="H44" s="465"/>
      <c r="I44" s="457"/>
      <c r="J44" s="457"/>
      <c r="K44" s="457"/>
      <c r="L44" s="457"/>
      <c r="M44" s="458"/>
    </row>
    <row r="45" spans="1:13" s="51" customFormat="1" ht="21" customHeight="1" x14ac:dyDescent="0.15">
      <c r="A45" s="76"/>
      <c r="B45" s="461" t="s">
        <v>129</v>
      </c>
      <c r="C45" s="462"/>
      <c r="D45" s="77"/>
      <c r="E45" s="77" t="s">
        <v>19</v>
      </c>
      <c r="F45" s="463" t="s">
        <v>296</v>
      </c>
      <c r="G45" s="464"/>
      <c r="H45" s="465"/>
      <c r="I45" s="457"/>
      <c r="J45" s="457"/>
      <c r="K45" s="457"/>
      <c r="L45" s="457"/>
      <c r="M45" s="458"/>
    </row>
    <row r="46" spans="1:13" s="51" customFormat="1" ht="21" customHeight="1" thickBot="1" x14ac:dyDescent="0.2">
      <c r="A46" s="79"/>
      <c r="B46" s="474" t="s">
        <v>274</v>
      </c>
      <c r="C46" s="475"/>
      <c r="D46" s="77"/>
      <c r="E46" s="77" t="s">
        <v>137</v>
      </c>
      <c r="F46" s="476" t="s">
        <v>159</v>
      </c>
      <c r="G46" s="477"/>
      <c r="H46" s="478"/>
      <c r="I46" s="459"/>
      <c r="J46" s="459"/>
      <c r="K46" s="459"/>
      <c r="L46" s="459"/>
      <c r="M46" s="460"/>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431" t="s">
        <v>130</v>
      </c>
      <c r="B49" s="432"/>
      <c r="C49" s="432"/>
      <c r="D49" s="437" t="s">
        <v>218</v>
      </c>
      <c r="E49" s="438"/>
      <c r="F49" s="479" t="s">
        <v>118</v>
      </c>
      <c r="G49" s="479"/>
      <c r="H49" s="479"/>
      <c r="I49" s="411" t="s">
        <v>121</v>
      </c>
      <c r="J49" s="411"/>
      <c r="K49" s="411"/>
      <c r="L49" s="411"/>
      <c r="M49" s="412"/>
    </row>
    <row r="50" spans="1:13" s="46" customFormat="1" ht="15.95" customHeight="1" thickBot="1" x14ac:dyDescent="0.2">
      <c r="A50" s="434"/>
      <c r="B50" s="435"/>
      <c r="C50" s="435"/>
      <c r="D50" s="69" t="s">
        <v>122</v>
      </c>
      <c r="E50" s="56" t="s">
        <v>123</v>
      </c>
      <c r="F50" s="183" t="s">
        <v>131</v>
      </c>
      <c r="G50" s="184" t="s">
        <v>132</v>
      </c>
      <c r="H50" s="184" t="s">
        <v>133</v>
      </c>
      <c r="I50" s="413"/>
      <c r="J50" s="413"/>
      <c r="K50" s="413"/>
      <c r="L50" s="413"/>
      <c r="M50" s="414"/>
    </row>
    <row r="51" spans="1:13" s="51" customFormat="1" ht="21" customHeight="1" thickTop="1" x14ac:dyDescent="0.15">
      <c r="A51" s="419" t="s">
        <v>134</v>
      </c>
      <c r="B51" s="419"/>
      <c r="C51" s="472"/>
      <c r="D51" s="87"/>
      <c r="E51" s="88"/>
      <c r="F51" s="178" t="s">
        <v>54</v>
      </c>
      <c r="G51" s="181" t="s">
        <v>55</v>
      </c>
      <c r="H51" s="182" t="s">
        <v>297</v>
      </c>
      <c r="I51" s="481" t="s">
        <v>135</v>
      </c>
      <c r="J51" s="481"/>
      <c r="K51" s="481"/>
      <c r="L51" s="481"/>
      <c r="M51" s="482"/>
    </row>
    <row r="52" spans="1:13" s="51" customFormat="1" ht="30" customHeight="1" x14ac:dyDescent="0.15">
      <c r="A52" s="483" t="s">
        <v>136</v>
      </c>
      <c r="B52" s="415"/>
      <c r="C52" s="484"/>
      <c r="D52" s="73" t="s">
        <v>15</v>
      </c>
      <c r="E52" s="70" t="s">
        <v>15</v>
      </c>
      <c r="F52" s="232" t="s">
        <v>158</v>
      </c>
      <c r="G52" s="233" t="s">
        <v>158</v>
      </c>
      <c r="H52" s="234" t="s">
        <v>158</v>
      </c>
      <c r="I52" s="752" t="s">
        <v>374</v>
      </c>
      <c r="J52" s="485"/>
      <c r="K52" s="485"/>
      <c r="L52" s="485"/>
      <c r="M52" s="486"/>
    </row>
    <row r="53" spans="1:13" s="51" customFormat="1" ht="30" customHeight="1" x14ac:dyDescent="0.15">
      <c r="A53" s="90"/>
      <c r="B53" s="461" t="s">
        <v>125</v>
      </c>
      <c r="C53" s="462"/>
      <c r="D53" s="91"/>
      <c r="E53" s="77" t="s">
        <v>126</v>
      </c>
      <c r="F53" s="236" t="s">
        <v>296</v>
      </c>
      <c r="G53" s="93" t="s">
        <v>158</v>
      </c>
      <c r="H53" s="180" t="s">
        <v>48</v>
      </c>
      <c r="I53" s="753"/>
      <c r="J53" s="457"/>
      <c r="K53" s="457"/>
      <c r="L53" s="457"/>
      <c r="M53" s="458"/>
    </row>
    <row r="54" spans="1:13" s="51" customFormat="1" ht="30" customHeight="1" x14ac:dyDescent="0.15">
      <c r="A54" s="90"/>
      <c r="B54" s="461" t="s">
        <v>127</v>
      </c>
      <c r="C54" s="462"/>
      <c r="D54" s="91"/>
      <c r="E54" s="77" t="s">
        <v>17</v>
      </c>
      <c r="F54" s="236" t="s">
        <v>296</v>
      </c>
      <c r="G54" s="93" t="s">
        <v>158</v>
      </c>
      <c r="H54" s="180" t="s">
        <v>48</v>
      </c>
      <c r="I54" s="753"/>
      <c r="J54" s="457"/>
      <c r="K54" s="457"/>
      <c r="L54" s="457"/>
      <c r="M54" s="458"/>
    </row>
    <row r="55" spans="1:13" s="51" customFormat="1" ht="30" customHeight="1" x14ac:dyDescent="0.15">
      <c r="A55" s="90"/>
      <c r="B55" s="461" t="s">
        <v>128</v>
      </c>
      <c r="C55" s="462"/>
      <c r="D55" s="91"/>
      <c r="E55" s="77" t="s">
        <v>18</v>
      </c>
      <c r="F55" s="236" t="s">
        <v>159</v>
      </c>
      <c r="G55" s="93" t="s">
        <v>158</v>
      </c>
      <c r="H55" s="180" t="s">
        <v>159</v>
      </c>
      <c r="I55" s="753"/>
      <c r="J55" s="457"/>
      <c r="K55" s="457"/>
      <c r="L55" s="457"/>
      <c r="M55" s="458"/>
    </row>
    <row r="56" spans="1:13" s="51" customFormat="1" ht="30" customHeight="1" x14ac:dyDescent="0.15">
      <c r="A56" s="90"/>
      <c r="B56" s="473" t="s">
        <v>129</v>
      </c>
      <c r="C56" s="462"/>
      <c r="D56" s="91"/>
      <c r="E56" s="77" t="s">
        <v>19</v>
      </c>
      <c r="F56" s="236" t="s">
        <v>296</v>
      </c>
      <c r="G56" s="93" t="s">
        <v>158</v>
      </c>
      <c r="H56" s="180" t="s">
        <v>159</v>
      </c>
      <c r="I56" s="753"/>
      <c r="J56" s="457"/>
      <c r="K56" s="457"/>
      <c r="L56" s="457"/>
      <c r="M56" s="458"/>
    </row>
    <row r="57" spans="1:13" s="51" customFormat="1" ht="30" customHeight="1" x14ac:dyDescent="0.15">
      <c r="A57" s="90"/>
      <c r="B57" s="473" t="s">
        <v>311</v>
      </c>
      <c r="C57" s="462"/>
      <c r="D57" s="91"/>
      <c r="E57" s="77" t="s">
        <v>19</v>
      </c>
      <c r="F57" s="236" t="s">
        <v>296</v>
      </c>
      <c r="G57" s="93" t="s">
        <v>158</v>
      </c>
      <c r="H57" s="180" t="s">
        <v>158</v>
      </c>
      <c r="I57" s="753"/>
      <c r="J57" s="457"/>
      <c r="K57" s="457"/>
      <c r="L57" s="457"/>
      <c r="M57" s="458"/>
    </row>
    <row r="58" spans="1:13" s="51" customFormat="1" ht="30" customHeight="1" x14ac:dyDescent="0.15">
      <c r="A58" s="90"/>
      <c r="B58" s="491" t="s">
        <v>312</v>
      </c>
      <c r="C58" s="475"/>
      <c r="D58" s="91"/>
      <c r="E58" s="77" t="s">
        <v>137</v>
      </c>
      <c r="F58" s="231" t="s">
        <v>159</v>
      </c>
      <c r="G58" s="152" t="s">
        <v>158</v>
      </c>
      <c r="H58" s="177" t="s">
        <v>159</v>
      </c>
      <c r="I58" s="753"/>
      <c r="J58" s="457"/>
      <c r="K58" s="457"/>
      <c r="L58" s="457"/>
      <c r="M58" s="458"/>
    </row>
    <row r="59" spans="1:13" s="51" customFormat="1" ht="30" customHeight="1" x14ac:dyDescent="0.15">
      <c r="A59" s="469" t="s">
        <v>384</v>
      </c>
      <c r="B59" s="470"/>
      <c r="C59" s="471"/>
      <c r="D59" s="73"/>
      <c r="E59" s="70" t="s">
        <v>11</v>
      </c>
      <c r="F59" s="287"/>
      <c r="G59" s="159"/>
      <c r="H59" s="286"/>
      <c r="I59" s="753"/>
      <c r="J59" s="457"/>
      <c r="K59" s="457"/>
      <c r="L59" s="457"/>
      <c r="M59" s="458"/>
    </row>
    <row r="60" spans="1:13" s="51" customFormat="1" ht="30" customHeight="1" x14ac:dyDescent="0.15">
      <c r="A60" s="469" t="s">
        <v>385</v>
      </c>
      <c r="B60" s="470"/>
      <c r="C60" s="471"/>
      <c r="D60" s="73"/>
      <c r="E60" s="70" t="s">
        <v>11</v>
      </c>
      <c r="F60" s="287"/>
      <c r="G60" s="159"/>
      <c r="H60" s="286"/>
      <c r="I60" s="753"/>
      <c r="J60" s="457"/>
      <c r="K60" s="457"/>
      <c r="L60" s="457"/>
      <c r="M60" s="458"/>
    </row>
    <row r="61" spans="1:13" s="51" customFormat="1" ht="30" customHeight="1" x14ac:dyDescent="0.15">
      <c r="A61" s="469" t="s">
        <v>138</v>
      </c>
      <c r="B61" s="470"/>
      <c r="C61" s="471"/>
      <c r="D61" s="73"/>
      <c r="E61" s="70" t="s">
        <v>15</v>
      </c>
      <c r="F61" s="232" t="s">
        <v>158</v>
      </c>
      <c r="G61" s="159" t="s">
        <v>158</v>
      </c>
      <c r="H61" s="234" t="s">
        <v>158</v>
      </c>
      <c r="I61" s="753"/>
      <c r="J61" s="457"/>
      <c r="K61" s="457"/>
      <c r="L61" s="457"/>
      <c r="M61" s="458"/>
    </row>
    <row r="62" spans="1:13" s="51" customFormat="1" ht="30" customHeight="1" x14ac:dyDescent="0.15">
      <c r="A62" s="487" t="s">
        <v>139</v>
      </c>
      <c r="B62" s="488"/>
      <c r="C62" s="489"/>
      <c r="D62" s="73"/>
      <c r="E62" s="70" t="s">
        <v>15</v>
      </c>
      <c r="F62" s="232" t="s">
        <v>158</v>
      </c>
      <c r="G62" s="159" t="s">
        <v>158</v>
      </c>
      <c r="H62" s="234" t="s">
        <v>158</v>
      </c>
      <c r="I62" s="754"/>
      <c r="J62" s="459"/>
      <c r="K62" s="459"/>
      <c r="L62" s="459"/>
      <c r="M62" s="460"/>
    </row>
    <row r="63" spans="1:13" ht="115.5" customHeight="1" x14ac:dyDescent="0.15">
      <c r="A63" s="490" t="s">
        <v>313</v>
      </c>
      <c r="B63" s="490"/>
      <c r="C63" s="490"/>
      <c r="D63" s="94"/>
      <c r="E63" s="77" t="s">
        <v>137</v>
      </c>
      <c r="F63" s="236" t="s">
        <v>296</v>
      </c>
      <c r="G63" s="179" t="s">
        <v>158</v>
      </c>
      <c r="H63" s="180" t="s">
        <v>159</v>
      </c>
      <c r="I63" s="514" t="s">
        <v>273</v>
      </c>
      <c r="J63" s="448"/>
      <c r="K63" s="448"/>
      <c r="L63" s="448"/>
      <c r="M63" s="449"/>
    </row>
    <row r="64" spans="1:13" ht="21" customHeight="1" x14ac:dyDescent="0.15">
      <c r="A64" s="469" t="s">
        <v>287</v>
      </c>
      <c r="B64" s="470"/>
      <c r="C64" s="471"/>
      <c r="D64" s="73" t="s">
        <v>237</v>
      </c>
      <c r="E64" s="70" t="s">
        <v>237</v>
      </c>
      <c r="F64" s="130" t="s">
        <v>158</v>
      </c>
      <c r="G64" s="89" t="s">
        <v>158</v>
      </c>
      <c r="H64" s="187" t="s">
        <v>159</v>
      </c>
      <c r="I64" s="485" t="s">
        <v>302</v>
      </c>
      <c r="J64" s="485"/>
      <c r="K64" s="485"/>
      <c r="L64" s="485"/>
      <c r="M64" s="486"/>
    </row>
    <row r="65" spans="1:15" s="47" customFormat="1" ht="21" customHeight="1" x14ac:dyDescent="0.15">
      <c r="A65" s="102"/>
      <c r="B65" s="744" t="s">
        <v>125</v>
      </c>
      <c r="C65" s="745"/>
      <c r="D65" s="77"/>
      <c r="E65" s="78" t="s">
        <v>126</v>
      </c>
      <c r="F65" s="236" t="s">
        <v>296</v>
      </c>
      <c r="G65" s="93" t="s">
        <v>298</v>
      </c>
      <c r="H65" s="237" t="s">
        <v>159</v>
      </c>
      <c r="I65" s="457"/>
      <c r="J65" s="457"/>
      <c r="K65" s="457"/>
      <c r="L65" s="457"/>
      <c r="M65" s="458"/>
    </row>
    <row r="66" spans="1:15" s="47" customFormat="1" ht="21" customHeight="1" x14ac:dyDescent="0.15">
      <c r="A66" s="102"/>
      <c r="B66" s="744" t="s">
        <v>127</v>
      </c>
      <c r="C66" s="745"/>
      <c r="D66" s="77"/>
      <c r="E66" s="77" t="s">
        <v>17</v>
      </c>
      <c r="F66" s="236" t="s">
        <v>296</v>
      </c>
      <c r="G66" s="93" t="s">
        <v>298</v>
      </c>
      <c r="H66" s="237" t="s">
        <v>159</v>
      </c>
      <c r="I66" s="457"/>
      <c r="J66" s="457"/>
      <c r="K66" s="457"/>
      <c r="L66" s="457"/>
      <c r="M66" s="458"/>
    </row>
    <row r="67" spans="1:15" s="47" customFormat="1" ht="21" customHeight="1" x14ac:dyDescent="0.15">
      <c r="A67" s="102"/>
      <c r="B67" s="744" t="s">
        <v>128</v>
      </c>
      <c r="C67" s="745"/>
      <c r="D67" s="77"/>
      <c r="E67" s="77" t="s">
        <v>18</v>
      </c>
      <c r="F67" s="236" t="s">
        <v>159</v>
      </c>
      <c r="G67" s="93" t="s">
        <v>298</v>
      </c>
      <c r="H67" s="185" t="s">
        <v>159</v>
      </c>
      <c r="I67" s="457"/>
      <c r="J67" s="457"/>
      <c r="K67" s="457"/>
      <c r="L67" s="457"/>
      <c r="M67" s="458"/>
    </row>
    <row r="68" spans="1:15" s="47" customFormat="1" ht="21" customHeight="1" x14ac:dyDescent="0.15">
      <c r="A68" s="102"/>
      <c r="B68" s="744" t="s">
        <v>129</v>
      </c>
      <c r="C68" s="745"/>
      <c r="D68" s="77"/>
      <c r="E68" s="77" t="s">
        <v>19</v>
      </c>
      <c r="F68" s="236" t="s">
        <v>296</v>
      </c>
      <c r="G68" s="93" t="s">
        <v>298</v>
      </c>
      <c r="H68" s="185" t="s">
        <v>159</v>
      </c>
      <c r="I68" s="457"/>
      <c r="J68" s="457"/>
      <c r="K68" s="457"/>
      <c r="L68" s="457"/>
      <c r="M68" s="458"/>
    </row>
    <row r="69" spans="1:15" s="47" customFormat="1" ht="21" customHeight="1" thickBot="1" x14ac:dyDescent="0.2">
      <c r="A69" s="103"/>
      <c r="B69" s="474" t="s">
        <v>274</v>
      </c>
      <c r="C69" s="475"/>
      <c r="D69" s="80"/>
      <c r="E69" s="80" t="s">
        <v>137</v>
      </c>
      <c r="F69" s="235" t="s">
        <v>159</v>
      </c>
      <c r="G69" s="189" t="s">
        <v>298</v>
      </c>
      <c r="H69" s="186" t="s">
        <v>159</v>
      </c>
      <c r="I69" s="459"/>
      <c r="J69" s="459"/>
      <c r="K69" s="459"/>
      <c r="L69" s="459"/>
      <c r="M69" s="460"/>
    </row>
    <row r="70" spans="1:15" ht="36" customHeight="1" x14ac:dyDescent="0.15">
      <c r="A70" s="508" t="s">
        <v>379</v>
      </c>
      <c r="B70" s="509"/>
      <c r="C70" s="510"/>
      <c r="D70" s="283"/>
      <c r="E70" s="274" t="s">
        <v>356</v>
      </c>
      <c r="F70" s="511"/>
      <c r="G70" s="512"/>
      <c r="H70" s="513"/>
      <c r="I70" s="514" t="s">
        <v>380</v>
      </c>
      <c r="J70" s="448"/>
      <c r="K70" s="448"/>
      <c r="L70" s="448"/>
      <c r="M70" s="449"/>
      <c r="N70" s="213"/>
      <c r="O70" s="212"/>
    </row>
    <row r="71" spans="1:15" ht="29.25" customHeight="1" x14ac:dyDescent="0.15">
      <c r="A71" s="508" t="s">
        <v>378</v>
      </c>
      <c r="B71" s="509"/>
      <c r="C71" s="510"/>
      <c r="D71" s="283"/>
      <c r="E71" s="274" t="s">
        <v>356</v>
      </c>
      <c r="F71" s="511"/>
      <c r="G71" s="512"/>
      <c r="H71" s="513"/>
      <c r="I71" s="514" t="s">
        <v>381</v>
      </c>
      <c r="J71" s="448"/>
      <c r="K71" s="448"/>
      <c r="L71" s="448"/>
      <c r="M71" s="449"/>
      <c r="N71" s="213"/>
      <c r="O71" s="212"/>
    </row>
    <row r="72" spans="1:15" ht="32.25" customHeight="1" x14ac:dyDescent="0.15">
      <c r="A72" s="508" t="s">
        <v>383</v>
      </c>
      <c r="B72" s="509"/>
      <c r="C72" s="510"/>
      <c r="D72" s="283"/>
      <c r="E72" s="274" t="s">
        <v>356</v>
      </c>
      <c r="F72" s="511"/>
      <c r="G72" s="512"/>
      <c r="H72" s="513"/>
      <c r="I72" s="514" t="s">
        <v>382</v>
      </c>
      <c r="J72" s="448"/>
      <c r="K72" s="448"/>
      <c r="L72" s="448"/>
      <c r="M72" s="449"/>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431" t="s">
        <v>120</v>
      </c>
      <c r="B75" s="432"/>
      <c r="C75" s="432"/>
      <c r="D75" s="437" t="s">
        <v>218</v>
      </c>
      <c r="E75" s="438"/>
      <c r="F75" s="479" t="s">
        <v>118</v>
      </c>
      <c r="G75" s="479"/>
      <c r="H75" s="479"/>
      <c r="I75" s="411" t="s">
        <v>121</v>
      </c>
      <c r="J75" s="411"/>
      <c r="K75" s="411"/>
      <c r="L75" s="411"/>
      <c r="M75" s="412"/>
    </row>
    <row r="76" spans="1:15" s="47" customFormat="1" ht="15.95" customHeight="1" thickBot="1" x14ac:dyDescent="0.2">
      <c r="A76" s="434"/>
      <c r="B76" s="435"/>
      <c r="C76" s="435"/>
      <c r="D76" s="69" t="s">
        <v>122</v>
      </c>
      <c r="E76" s="56" t="s">
        <v>123</v>
      </c>
      <c r="F76" s="480"/>
      <c r="G76" s="480"/>
      <c r="H76" s="480"/>
      <c r="I76" s="413"/>
      <c r="J76" s="413"/>
      <c r="K76" s="413"/>
      <c r="L76" s="413"/>
      <c r="M76" s="414"/>
    </row>
    <row r="77" spans="1:15" s="47" customFormat="1" ht="27" customHeight="1" thickTop="1" x14ac:dyDescent="0.15">
      <c r="A77" s="497" t="s">
        <v>140</v>
      </c>
      <c r="B77" s="419"/>
      <c r="C77" s="419"/>
      <c r="D77" s="71" t="s">
        <v>22</v>
      </c>
      <c r="E77" s="72" t="s">
        <v>22</v>
      </c>
      <c r="F77" s="498" t="s">
        <v>158</v>
      </c>
      <c r="G77" s="499"/>
      <c r="H77" s="500"/>
      <c r="I77" s="455" t="s">
        <v>269</v>
      </c>
      <c r="J77" s="455"/>
      <c r="K77" s="455"/>
      <c r="L77" s="455"/>
      <c r="M77" s="456"/>
    </row>
    <row r="78" spans="1:15" s="47" customFormat="1" ht="27" customHeight="1" thickBot="1" x14ac:dyDescent="0.2">
      <c r="A78" s="99"/>
      <c r="B78" s="492" t="s">
        <v>141</v>
      </c>
      <c r="C78" s="492"/>
      <c r="D78" s="73" t="s">
        <v>19</v>
      </c>
      <c r="E78" s="70" t="s">
        <v>19</v>
      </c>
      <c r="F78" s="493" t="s">
        <v>159</v>
      </c>
      <c r="G78" s="494"/>
      <c r="H78" s="495"/>
      <c r="I78" s="459"/>
      <c r="J78" s="459"/>
      <c r="K78" s="459"/>
      <c r="L78" s="459"/>
      <c r="M78" s="460"/>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431" t="s">
        <v>120</v>
      </c>
      <c r="B81" s="432"/>
      <c r="C81" s="432"/>
      <c r="D81" s="437" t="s">
        <v>218</v>
      </c>
      <c r="E81" s="438"/>
      <c r="F81" s="479" t="s">
        <v>118</v>
      </c>
      <c r="G81" s="479"/>
      <c r="H81" s="479"/>
      <c r="I81" s="411" t="s">
        <v>121</v>
      </c>
      <c r="J81" s="411"/>
      <c r="K81" s="411"/>
      <c r="L81" s="411"/>
      <c r="M81" s="412"/>
    </row>
    <row r="82" spans="1:13" s="47" customFormat="1" ht="15.95" customHeight="1" thickBot="1" x14ac:dyDescent="0.2">
      <c r="A82" s="434"/>
      <c r="B82" s="435"/>
      <c r="C82" s="435"/>
      <c r="D82" s="69" t="s">
        <v>122</v>
      </c>
      <c r="E82" s="56" t="s">
        <v>123</v>
      </c>
      <c r="F82" s="480"/>
      <c r="G82" s="480"/>
      <c r="H82" s="480"/>
      <c r="I82" s="413"/>
      <c r="J82" s="413"/>
      <c r="K82" s="413"/>
      <c r="L82" s="413"/>
      <c r="M82" s="414"/>
    </row>
    <row r="83" spans="1:13" s="47" customFormat="1" ht="22.5" customHeight="1" thickTop="1" x14ac:dyDescent="0.15">
      <c r="A83" s="751" t="s">
        <v>142</v>
      </c>
      <c r="B83" s="751"/>
      <c r="C83" s="751"/>
      <c r="D83" s="100"/>
      <c r="E83" s="75" t="s">
        <v>21</v>
      </c>
      <c r="F83" s="428" t="s">
        <v>159</v>
      </c>
      <c r="G83" s="429"/>
      <c r="H83" s="430"/>
      <c r="I83" s="455" t="s">
        <v>303</v>
      </c>
      <c r="J83" s="455"/>
      <c r="K83" s="455"/>
      <c r="L83" s="455"/>
      <c r="M83" s="456"/>
    </row>
    <row r="84" spans="1:13" s="47" customFormat="1" ht="22.5" customHeight="1" x14ac:dyDescent="0.15">
      <c r="A84" s="501" t="s">
        <v>143</v>
      </c>
      <c r="B84" s="501"/>
      <c r="C84" s="501"/>
      <c r="D84" s="73"/>
      <c r="E84" s="70" t="s">
        <v>21</v>
      </c>
      <c r="F84" s="502" t="s">
        <v>159</v>
      </c>
      <c r="G84" s="503"/>
      <c r="H84" s="504"/>
      <c r="I84" s="459"/>
      <c r="J84" s="459"/>
      <c r="K84" s="459"/>
      <c r="L84" s="459"/>
      <c r="M84" s="460"/>
    </row>
    <row r="85" spans="1:13" s="47" customFormat="1" ht="22.5" customHeight="1" x14ac:dyDescent="0.15">
      <c r="A85" s="501" t="s">
        <v>209</v>
      </c>
      <c r="B85" s="501"/>
      <c r="C85" s="501"/>
      <c r="D85" s="73"/>
      <c r="E85" s="70" t="s">
        <v>324</v>
      </c>
      <c r="F85" s="502" t="s">
        <v>158</v>
      </c>
      <c r="G85" s="503"/>
      <c r="H85" s="504"/>
      <c r="I85" s="752" t="s">
        <v>304</v>
      </c>
      <c r="J85" s="485"/>
      <c r="K85" s="485"/>
      <c r="L85" s="485"/>
      <c r="M85" s="486"/>
    </row>
    <row r="86" spans="1:13" s="47" customFormat="1" ht="22.5" customHeight="1" x14ac:dyDescent="0.15">
      <c r="A86" s="746" t="s">
        <v>210</v>
      </c>
      <c r="B86" s="501"/>
      <c r="C86" s="501"/>
      <c r="D86" s="73"/>
      <c r="E86" s="70" t="s">
        <v>324</v>
      </c>
      <c r="F86" s="502" t="s">
        <v>158</v>
      </c>
      <c r="G86" s="503"/>
      <c r="H86" s="504"/>
      <c r="I86" s="753"/>
      <c r="J86" s="457"/>
      <c r="K86" s="457"/>
      <c r="L86" s="457"/>
      <c r="M86" s="458"/>
    </row>
    <row r="87" spans="1:13" s="47" customFormat="1" ht="22.5" customHeight="1" x14ac:dyDescent="0.15">
      <c r="A87" s="101"/>
      <c r="B87" s="744" t="s">
        <v>301</v>
      </c>
      <c r="C87" s="745"/>
      <c r="D87" s="210"/>
      <c r="E87" s="210" t="s">
        <v>324</v>
      </c>
      <c r="F87" s="463" t="s">
        <v>296</v>
      </c>
      <c r="G87" s="464"/>
      <c r="H87" s="465"/>
      <c r="I87" s="754"/>
      <c r="J87" s="459"/>
      <c r="K87" s="459"/>
      <c r="L87" s="459"/>
      <c r="M87" s="460"/>
    </row>
    <row r="88" spans="1:13" ht="37.5" customHeight="1" x14ac:dyDescent="0.15">
      <c r="A88" s="746" t="s">
        <v>147</v>
      </c>
      <c r="B88" s="746"/>
      <c r="C88" s="746"/>
      <c r="D88" s="270"/>
      <c r="E88" s="270" t="s">
        <v>23</v>
      </c>
      <c r="F88" s="747" t="s">
        <v>158</v>
      </c>
      <c r="G88" s="748"/>
      <c r="H88" s="749"/>
      <c r="I88" s="750" t="s">
        <v>367</v>
      </c>
      <c r="J88" s="485"/>
      <c r="K88" s="485"/>
      <c r="L88" s="485"/>
      <c r="M88" s="486"/>
    </row>
    <row r="89" spans="1:13" ht="27.75" customHeight="1" x14ac:dyDescent="0.15">
      <c r="A89" s="484" t="s">
        <v>344</v>
      </c>
      <c r="B89" s="506"/>
      <c r="C89" s="507"/>
      <c r="D89" s="70"/>
      <c r="E89" s="70" t="s">
        <v>126</v>
      </c>
      <c r="F89" s="502"/>
      <c r="G89" s="503"/>
      <c r="H89" s="504"/>
      <c r="I89" s="448" t="s">
        <v>354</v>
      </c>
      <c r="J89" s="448"/>
      <c r="K89" s="448"/>
      <c r="L89" s="448"/>
      <c r="M89" s="449"/>
    </row>
    <row r="90" spans="1:13" ht="22.5" customHeight="1" x14ac:dyDescent="0.15">
      <c r="A90" s="739" t="s">
        <v>288</v>
      </c>
      <c r="B90" s="740"/>
      <c r="C90" s="740"/>
      <c r="D90" s="71" t="s">
        <v>237</v>
      </c>
      <c r="E90" s="72" t="s">
        <v>237</v>
      </c>
      <c r="F90" s="741" t="s">
        <v>158</v>
      </c>
      <c r="G90" s="742"/>
      <c r="H90" s="743"/>
      <c r="I90" s="457" t="s">
        <v>316</v>
      </c>
      <c r="J90" s="457"/>
      <c r="K90" s="457"/>
      <c r="L90" s="457"/>
      <c r="M90" s="458"/>
    </row>
    <row r="91" spans="1:13" s="47" customFormat="1" ht="22.5" customHeight="1" x14ac:dyDescent="0.15">
      <c r="A91" s="102"/>
      <c r="B91" s="744" t="s">
        <v>125</v>
      </c>
      <c r="C91" s="745"/>
      <c r="D91" s="77"/>
      <c r="E91" s="78" t="s">
        <v>126</v>
      </c>
      <c r="F91" s="463" t="s">
        <v>48</v>
      </c>
      <c r="G91" s="464"/>
      <c r="H91" s="465"/>
      <c r="I91" s="457"/>
      <c r="J91" s="457"/>
      <c r="K91" s="457"/>
      <c r="L91" s="457"/>
      <c r="M91" s="458"/>
    </row>
    <row r="92" spans="1:13" s="47" customFormat="1" ht="22.5" customHeight="1" x14ac:dyDescent="0.15">
      <c r="A92" s="102"/>
      <c r="B92" s="744" t="s">
        <v>127</v>
      </c>
      <c r="C92" s="745"/>
      <c r="D92" s="77"/>
      <c r="E92" s="77" t="s">
        <v>17</v>
      </c>
      <c r="F92" s="463" t="s">
        <v>48</v>
      </c>
      <c r="G92" s="464"/>
      <c r="H92" s="465"/>
      <c r="I92" s="457"/>
      <c r="J92" s="457"/>
      <c r="K92" s="457"/>
      <c r="L92" s="457"/>
      <c r="M92" s="458"/>
    </row>
    <row r="93" spans="1:13" s="47" customFormat="1" ht="22.5" customHeight="1" x14ac:dyDescent="0.15">
      <c r="A93" s="102"/>
      <c r="B93" s="744" t="s">
        <v>128</v>
      </c>
      <c r="C93" s="745"/>
      <c r="D93" s="77"/>
      <c r="E93" s="77" t="s">
        <v>18</v>
      </c>
      <c r="F93" s="463" t="s">
        <v>159</v>
      </c>
      <c r="G93" s="464"/>
      <c r="H93" s="465"/>
      <c r="I93" s="457"/>
      <c r="J93" s="457"/>
      <c r="K93" s="457"/>
      <c r="L93" s="457"/>
      <c r="M93" s="458"/>
    </row>
    <row r="94" spans="1:13" s="47" customFormat="1" ht="22.5" customHeight="1" x14ac:dyDescent="0.15">
      <c r="A94" s="102"/>
      <c r="B94" s="744" t="s">
        <v>129</v>
      </c>
      <c r="C94" s="745"/>
      <c r="D94" s="77"/>
      <c r="E94" s="77" t="s">
        <v>19</v>
      </c>
      <c r="F94" s="463" t="s">
        <v>48</v>
      </c>
      <c r="G94" s="464"/>
      <c r="H94" s="465"/>
      <c r="I94" s="457"/>
      <c r="J94" s="457"/>
      <c r="K94" s="457"/>
      <c r="L94" s="457"/>
      <c r="M94" s="458"/>
    </row>
    <row r="95" spans="1:13" s="47" customFormat="1" ht="22.5" customHeight="1" x14ac:dyDescent="0.15">
      <c r="A95" s="103"/>
      <c r="B95" s="474" t="s">
        <v>274</v>
      </c>
      <c r="C95" s="475"/>
      <c r="D95" s="80"/>
      <c r="E95" s="80" t="s">
        <v>137</v>
      </c>
      <c r="F95" s="463" t="s">
        <v>159</v>
      </c>
      <c r="G95" s="464"/>
      <c r="H95" s="465"/>
      <c r="I95" s="459"/>
      <c r="J95" s="459"/>
      <c r="K95" s="459"/>
      <c r="L95" s="459"/>
      <c r="M95" s="460"/>
    </row>
    <row r="96" spans="1:13" s="104" customFormat="1" ht="36.75" customHeight="1" x14ac:dyDescent="0.15">
      <c r="A96" s="490" t="s">
        <v>314</v>
      </c>
      <c r="B96" s="490"/>
      <c r="C96" s="490"/>
      <c r="D96" s="77"/>
      <c r="E96" s="77" t="s">
        <v>24</v>
      </c>
      <c r="F96" s="463" t="s">
        <v>296</v>
      </c>
      <c r="G96" s="464"/>
      <c r="H96" s="465"/>
      <c r="I96" s="466" t="s">
        <v>305</v>
      </c>
      <c r="J96" s="466"/>
      <c r="K96" s="466"/>
      <c r="L96" s="466"/>
      <c r="M96" s="467"/>
    </row>
    <row r="97" spans="1:13" ht="36.75" customHeight="1" x14ac:dyDescent="0.15">
      <c r="A97" s="468" t="s">
        <v>148</v>
      </c>
      <c r="B97" s="468"/>
      <c r="C97" s="468"/>
      <c r="D97" s="77"/>
      <c r="E97" s="77" t="s">
        <v>19</v>
      </c>
      <c r="F97" s="463" t="s">
        <v>159</v>
      </c>
      <c r="G97" s="464"/>
      <c r="H97" s="465"/>
      <c r="I97" s="466" t="s">
        <v>306</v>
      </c>
      <c r="J97" s="466"/>
      <c r="K97" s="466"/>
      <c r="L97" s="466"/>
      <c r="M97" s="467"/>
    </row>
    <row r="98" spans="1:13" ht="54" customHeight="1" x14ac:dyDescent="0.15">
      <c r="A98" s="484" t="s">
        <v>149</v>
      </c>
      <c r="B98" s="506"/>
      <c r="C98" s="507"/>
      <c r="D98" s="70"/>
      <c r="E98" s="70" t="s">
        <v>150</v>
      </c>
      <c r="F98" s="502" t="s">
        <v>158</v>
      </c>
      <c r="G98" s="503"/>
      <c r="H98" s="504"/>
      <c r="I98" s="505" t="s">
        <v>272</v>
      </c>
      <c r="J98" s="448"/>
      <c r="K98" s="448"/>
      <c r="L98" s="448"/>
      <c r="M98" s="449"/>
    </row>
    <row r="99" spans="1:13" ht="51" customHeight="1" x14ac:dyDescent="0.15">
      <c r="A99" s="490" t="s">
        <v>151</v>
      </c>
      <c r="B99" s="490"/>
      <c r="C99" s="490"/>
      <c r="D99" s="77"/>
      <c r="E99" s="77" t="s">
        <v>25</v>
      </c>
      <c r="F99" s="463" t="s">
        <v>296</v>
      </c>
      <c r="G99" s="464"/>
      <c r="H99" s="465"/>
      <c r="I99" s="505" t="s">
        <v>368</v>
      </c>
      <c r="J99" s="448"/>
      <c r="K99" s="448"/>
      <c r="L99" s="448"/>
      <c r="M99" s="449"/>
    </row>
    <row r="100" spans="1:13" ht="22.5" customHeight="1" x14ac:dyDescent="0.15">
      <c r="A100" s="730" t="s">
        <v>152</v>
      </c>
      <c r="B100" s="730"/>
      <c r="C100" s="730"/>
      <c r="D100" s="120"/>
      <c r="E100" s="120" t="s">
        <v>26</v>
      </c>
      <c r="F100" s="731" t="s">
        <v>158</v>
      </c>
      <c r="G100" s="732"/>
      <c r="H100" s="733"/>
      <c r="I100" s="734"/>
      <c r="J100" s="734"/>
      <c r="K100" s="734"/>
      <c r="L100" s="734"/>
      <c r="M100" s="735"/>
    </row>
    <row r="101" spans="1:13" ht="22.5" customHeight="1" x14ac:dyDescent="0.15">
      <c r="A101" s="730" t="s">
        <v>153</v>
      </c>
      <c r="B101" s="730"/>
      <c r="C101" s="730"/>
      <c r="D101" s="120"/>
      <c r="E101" s="120" t="s">
        <v>26</v>
      </c>
      <c r="F101" s="736" t="s">
        <v>158</v>
      </c>
      <c r="G101" s="737"/>
      <c r="H101" s="738"/>
      <c r="I101" s="734"/>
      <c r="J101" s="734"/>
      <c r="K101" s="734"/>
      <c r="L101" s="734"/>
      <c r="M101" s="735"/>
    </row>
    <row r="102" spans="1:13" ht="36.75" customHeight="1" thickBot="1" x14ac:dyDescent="0.2">
      <c r="A102" s="415" t="s">
        <v>154</v>
      </c>
      <c r="B102" s="415"/>
      <c r="C102" s="415"/>
      <c r="D102" s="70"/>
      <c r="E102" s="70" t="s">
        <v>27</v>
      </c>
      <c r="F102" s="493" t="s">
        <v>158</v>
      </c>
      <c r="G102" s="494"/>
      <c r="H102" s="495"/>
      <c r="I102" s="448" t="s">
        <v>358</v>
      </c>
      <c r="J102" s="448"/>
      <c r="K102" s="448"/>
      <c r="L102" s="448"/>
      <c r="M102" s="449"/>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770" t="s">
        <v>240</v>
      </c>
      <c r="B2" s="771"/>
      <c r="C2" s="771"/>
      <c r="D2" s="771"/>
      <c r="E2" s="771"/>
      <c r="F2" s="771"/>
      <c r="G2" s="771"/>
      <c r="H2" s="771"/>
      <c r="I2" s="771"/>
      <c r="J2" s="771"/>
      <c r="K2" s="771"/>
      <c r="L2" s="771"/>
      <c r="M2" s="771"/>
      <c r="N2" s="771"/>
      <c r="O2" s="771"/>
      <c r="P2" s="771"/>
      <c r="Q2" s="771"/>
      <c r="R2" s="771"/>
      <c r="S2" s="771"/>
      <c r="T2" s="771"/>
      <c r="U2" s="771"/>
    </row>
    <row r="3" spans="1:24" s="122" customFormat="1" ht="12" customHeight="1" x14ac:dyDescent="0.15">
      <c r="A3" s="772" t="s">
        <v>173</v>
      </c>
      <c r="B3" s="772"/>
      <c r="C3" s="772"/>
      <c r="D3" s="772"/>
      <c r="E3" s="772"/>
      <c r="F3" s="772" t="s">
        <v>174</v>
      </c>
      <c r="G3" s="772"/>
      <c r="H3" s="772"/>
      <c r="I3" s="772"/>
      <c r="J3" s="772"/>
      <c r="K3" s="773" t="s">
        <v>175</v>
      </c>
      <c r="L3" s="773"/>
      <c r="M3" s="773"/>
      <c r="N3" s="773"/>
      <c r="O3" s="773"/>
      <c r="P3" s="773"/>
      <c r="Q3" s="773" t="s">
        <v>176</v>
      </c>
      <c r="R3" s="773"/>
      <c r="S3" s="196"/>
      <c r="T3" s="196"/>
      <c r="U3" s="196"/>
    </row>
    <row r="4" spans="1:24" s="122" customFormat="1" ht="37.5" customHeight="1" x14ac:dyDescent="0.15">
      <c r="A4" s="785" t="s">
        <v>241</v>
      </c>
      <c r="B4" s="794" t="s">
        <v>110</v>
      </c>
      <c r="C4" s="836"/>
      <c r="D4" s="836"/>
      <c r="E4" s="799">
        <f>SUM(J4:J5)</f>
        <v>12</v>
      </c>
      <c r="F4" s="803" t="s">
        <v>242</v>
      </c>
      <c r="G4" s="804"/>
      <c r="H4" s="804"/>
      <c r="I4" s="804"/>
      <c r="J4" s="3">
        <f>R4</f>
        <v>6</v>
      </c>
      <c r="K4" s="787"/>
      <c r="L4" s="788"/>
      <c r="M4" s="788"/>
      <c r="N4" s="789"/>
      <c r="O4" s="789"/>
      <c r="P4" s="790"/>
      <c r="Q4" s="4" t="s">
        <v>202</v>
      </c>
      <c r="R4" s="5">
        <v>6</v>
      </c>
      <c r="S4" s="195"/>
      <c r="T4" s="194"/>
      <c r="U4" s="194"/>
      <c r="V4" s="7"/>
      <c r="W4" s="6"/>
      <c r="X4" s="6"/>
    </row>
    <row r="5" spans="1:24" s="122" customFormat="1" ht="37.5" customHeight="1" thickBot="1" x14ac:dyDescent="0.2">
      <c r="A5" s="786"/>
      <c r="B5" s="796"/>
      <c r="C5" s="837"/>
      <c r="D5" s="837"/>
      <c r="E5" s="800"/>
      <c r="F5" s="803" t="s">
        <v>201</v>
      </c>
      <c r="G5" s="804"/>
      <c r="H5" s="804"/>
      <c r="I5" s="804"/>
      <c r="J5" s="3">
        <f>R5</f>
        <v>6</v>
      </c>
      <c r="K5" s="787"/>
      <c r="L5" s="788"/>
      <c r="M5" s="824"/>
      <c r="N5" s="825"/>
      <c r="O5" s="825"/>
      <c r="P5" s="826"/>
      <c r="Q5" s="4" t="s">
        <v>243</v>
      </c>
      <c r="R5" s="253">
        <v>6</v>
      </c>
      <c r="S5" s="254" t="s">
        <v>177</v>
      </c>
      <c r="T5" s="194"/>
      <c r="U5" s="194"/>
      <c r="V5" s="6"/>
      <c r="W5" s="6"/>
    </row>
    <row r="6" spans="1:24" s="122" customFormat="1" ht="14.25" customHeight="1" x14ac:dyDescent="0.15">
      <c r="A6" s="791" t="s">
        <v>178</v>
      </c>
      <c r="B6" s="794" t="s">
        <v>179</v>
      </c>
      <c r="C6" s="795"/>
      <c r="D6" s="795"/>
      <c r="E6" s="799">
        <f>SUM(J6:J20)</f>
        <v>12</v>
      </c>
      <c r="F6" s="805" t="s">
        <v>203</v>
      </c>
      <c r="G6" s="795"/>
      <c r="H6" s="806"/>
      <c r="I6" s="806"/>
      <c r="J6" s="811">
        <f>Q6</f>
        <v>4.5</v>
      </c>
      <c r="K6" s="781" t="s">
        <v>180</v>
      </c>
      <c r="L6" s="782"/>
      <c r="M6" s="782"/>
      <c r="N6" s="783"/>
      <c r="O6" s="783"/>
      <c r="P6" s="784"/>
      <c r="Q6" s="774">
        <v>4.5</v>
      </c>
      <c r="R6" s="775"/>
      <c r="S6" s="778">
        <v>2.2999999999999998</v>
      </c>
      <c r="T6" s="194"/>
      <c r="U6" s="194"/>
      <c r="V6" s="6"/>
      <c r="W6" s="6"/>
    </row>
    <row r="7" spans="1:24" s="122" customFormat="1" ht="14.25" customHeight="1" x14ac:dyDescent="0.15">
      <c r="A7" s="786"/>
      <c r="B7" s="796"/>
      <c r="C7" s="797"/>
      <c r="D7" s="797"/>
      <c r="E7" s="800"/>
      <c r="F7" s="807"/>
      <c r="G7" s="797"/>
      <c r="H7" s="808"/>
      <c r="I7" s="808"/>
      <c r="J7" s="812"/>
      <c r="K7" s="781" t="s">
        <v>181</v>
      </c>
      <c r="L7" s="782"/>
      <c r="M7" s="782"/>
      <c r="N7" s="783"/>
      <c r="O7" s="783"/>
      <c r="P7" s="784"/>
      <c r="Q7" s="774">
        <f>ROUND(Q6/4*3,1)</f>
        <v>3.4</v>
      </c>
      <c r="R7" s="775"/>
      <c r="S7" s="779"/>
      <c r="T7" s="194"/>
      <c r="U7" s="194"/>
      <c r="V7" s="6"/>
      <c r="W7" s="6"/>
    </row>
    <row r="8" spans="1:24" s="122" customFormat="1" ht="14.25" customHeight="1" x14ac:dyDescent="0.15">
      <c r="A8" s="786"/>
      <c r="B8" s="796"/>
      <c r="C8" s="797"/>
      <c r="D8" s="797"/>
      <c r="E8" s="800"/>
      <c r="F8" s="807"/>
      <c r="G8" s="797"/>
      <c r="H8" s="808"/>
      <c r="I8" s="808"/>
      <c r="J8" s="812"/>
      <c r="K8" s="781" t="s">
        <v>182</v>
      </c>
      <c r="L8" s="782"/>
      <c r="M8" s="782"/>
      <c r="N8" s="783"/>
      <c r="O8" s="783"/>
      <c r="P8" s="784"/>
      <c r="Q8" s="774">
        <f>ROUND(Q6/4*2,1)</f>
        <v>2.2999999999999998</v>
      </c>
      <c r="R8" s="775"/>
      <c r="S8" s="779"/>
      <c r="T8" s="194"/>
      <c r="U8" s="194"/>
      <c r="V8" s="6"/>
      <c r="W8" s="6"/>
    </row>
    <row r="9" spans="1:24" s="122" customFormat="1" ht="14.25" customHeight="1" x14ac:dyDescent="0.15">
      <c r="A9" s="786"/>
      <c r="B9" s="796"/>
      <c r="C9" s="797"/>
      <c r="D9" s="797"/>
      <c r="E9" s="800"/>
      <c r="F9" s="807"/>
      <c r="G9" s="797"/>
      <c r="H9" s="808"/>
      <c r="I9" s="808"/>
      <c r="J9" s="812"/>
      <c r="K9" s="781" t="s">
        <v>183</v>
      </c>
      <c r="L9" s="782"/>
      <c r="M9" s="782"/>
      <c r="N9" s="783"/>
      <c r="O9" s="783"/>
      <c r="P9" s="784"/>
      <c r="Q9" s="774">
        <f>ROUND(Q6/4,1)</f>
        <v>1.1000000000000001</v>
      </c>
      <c r="R9" s="775"/>
      <c r="S9" s="779"/>
      <c r="T9" s="194"/>
      <c r="U9" s="194"/>
      <c r="V9" s="6"/>
      <c r="W9" s="6"/>
    </row>
    <row r="10" spans="1:24" s="122" customFormat="1" ht="14.25" customHeight="1" thickBot="1" x14ac:dyDescent="0.2">
      <c r="A10" s="786"/>
      <c r="B10" s="796"/>
      <c r="C10" s="797"/>
      <c r="D10" s="797"/>
      <c r="E10" s="800"/>
      <c r="F10" s="809"/>
      <c r="G10" s="798"/>
      <c r="H10" s="810"/>
      <c r="I10" s="810"/>
      <c r="J10" s="812"/>
      <c r="K10" s="781" t="s">
        <v>184</v>
      </c>
      <c r="L10" s="782"/>
      <c r="M10" s="782"/>
      <c r="N10" s="783"/>
      <c r="O10" s="783"/>
      <c r="P10" s="784"/>
      <c r="Q10" s="774">
        <v>0</v>
      </c>
      <c r="R10" s="775"/>
      <c r="S10" s="780"/>
      <c r="T10" s="194"/>
      <c r="U10" s="194"/>
      <c r="V10" s="6"/>
      <c r="W10" s="6"/>
    </row>
    <row r="11" spans="1:24" s="122" customFormat="1" ht="14.25" customHeight="1" x14ac:dyDescent="0.15">
      <c r="A11" s="786"/>
      <c r="B11" s="796"/>
      <c r="C11" s="797"/>
      <c r="D11" s="797"/>
      <c r="E11" s="800"/>
      <c r="F11" s="805" t="s">
        <v>204</v>
      </c>
      <c r="G11" s="795"/>
      <c r="H11" s="806"/>
      <c r="I11" s="806"/>
      <c r="J11" s="811">
        <f>Q11</f>
        <v>1.6</v>
      </c>
      <c r="K11" s="818" t="s">
        <v>185</v>
      </c>
      <c r="L11" s="819"/>
      <c r="M11" s="819"/>
      <c r="N11" s="819"/>
      <c r="O11" s="820"/>
      <c r="P11" s="198" t="s">
        <v>108</v>
      </c>
      <c r="Q11" s="774">
        <v>1.6</v>
      </c>
      <c r="R11" s="775"/>
      <c r="S11" s="776">
        <v>1.6</v>
      </c>
      <c r="T11" s="199" t="s">
        <v>186</v>
      </c>
      <c r="U11" s="194"/>
      <c r="V11" s="7"/>
      <c r="W11" s="6"/>
      <c r="X11" s="6"/>
    </row>
    <row r="12" spans="1:24" s="122" customFormat="1" ht="14.25" customHeight="1" thickBot="1" x14ac:dyDescent="0.2">
      <c r="A12" s="786"/>
      <c r="B12" s="796"/>
      <c r="C12" s="797"/>
      <c r="D12" s="797"/>
      <c r="E12" s="800"/>
      <c r="F12" s="809"/>
      <c r="G12" s="798"/>
      <c r="H12" s="810"/>
      <c r="I12" s="810"/>
      <c r="J12" s="812"/>
      <c r="K12" s="821"/>
      <c r="L12" s="822"/>
      <c r="M12" s="822"/>
      <c r="N12" s="822"/>
      <c r="O12" s="823"/>
      <c r="P12" s="198" t="s">
        <v>109</v>
      </c>
      <c r="Q12" s="774">
        <v>0</v>
      </c>
      <c r="R12" s="775"/>
      <c r="S12" s="777"/>
      <c r="T12" s="201" t="s">
        <v>205</v>
      </c>
      <c r="U12" s="194"/>
      <c r="V12" s="7"/>
      <c r="W12" s="6"/>
      <c r="X12" s="6"/>
    </row>
    <row r="13" spans="1:24" s="122" customFormat="1" ht="14.25" customHeight="1" x14ac:dyDescent="0.15">
      <c r="A13" s="786"/>
      <c r="B13" s="796"/>
      <c r="C13" s="797"/>
      <c r="D13" s="797"/>
      <c r="E13" s="800"/>
      <c r="F13" s="805" t="s">
        <v>206</v>
      </c>
      <c r="G13" s="795"/>
      <c r="H13" s="806"/>
      <c r="I13" s="806"/>
      <c r="J13" s="811">
        <f>Q13</f>
        <v>2.4</v>
      </c>
      <c r="K13" s="818" t="s">
        <v>50</v>
      </c>
      <c r="L13" s="819"/>
      <c r="M13" s="819"/>
      <c r="N13" s="819"/>
      <c r="O13" s="820"/>
      <c r="P13" s="198" t="s">
        <v>108</v>
      </c>
      <c r="Q13" s="774">
        <v>2.4</v>
      </c>
      <c r="R13" s="775"/>
      <c r="S13" s="780">
        <v>2.4</v>
      </c>
      <c r="T13" s="194"/>
      <c r="U13" s="194"/>
      <c r="V13" s="7"/>
      <c r="W13" s="6"/>
      <c r="X13" s="6"/>
    </row>
    <row r="14" spans="1:24" s="122" customFormat="1" ht="14.25" customHeight="1" thickBot="1" x14ac:dyDescent="0.2">
      <c r="A14" s="786"/>
      <c r="B14" s="796"/>
      <c r="C14" s="797"/>
      <c r="D14" s="797"/>
      <c r="E14" s="800"/>
      <c r="F14" s="809"/>
      <c r="G14" s="798"/>
      <c r="H14" s="810"/>
      <c r="I14" s="810"/>
      <c r="J14" s="812"/>
      <c r="K14" s="821"/>
      <c r="L14" s="822"/>
      <c r="M14" s="822"/>
      <c r="N14" s="822"/>
      <c r="O14" s="823"/>
      <c r="P14" s="198" t="s">
        <v>109</v>
      </c>
      <c r="Q14" s="774">
        <v>0</v>
      </c>
      <c r="R14" s="775"/>
      <c r="S14" s="838"/>
      <c r="T14" s="194"/>
      <c r="U14" s="194"/>
      <c r="V14" s="7"/>
      <c r="W14" s="6"/>
      <c r="X14" s="6"/>
    </row>
    <row r="15" spans="1:24" s="122" customFormat="1" ht="14.25" customHeight="1" x14ac:dyDescent="0.15">
      <c r="A15" s="786"/>
      <c r="B15" s="796"/>
      <c r="C15" s="797"/>
      <c r="D15" s="797"/>
      <c r="E15" s="800"/>
      <c r="F15" s="805" t="s">
        <v>315</v>
      </c>
      <c r="G15" s="795"/>
      <c r="H15" s="806"/>
      <c r="I15" s="806"/>
      <c r="J15" s="811">
        <f>Q15</f>
        <v>0.8</v>
      </c>
      <c r="K15" s="840" t="s">
        <v>51</v>
      </c>
      <c r="L15" s="841"/>
      <c r="M15" s="841"/>
      <c r="N15" s="841"/>
      <c r="O15" s="841"/>
      <c r="P15" s="842"/>
      <c r="Q15" s="774">
        <v>0.8</v>
      </c>
      <c r="R15" s="775"/>
      <c r="S15" s="776">
        <v>0.8</v>
      </c>
      <c r="T15" s="255" t="s">
        <v>308</v>
      </c>
      <c r="U15" s="194"/>
      <c r="V15" s="7"/>
      <c r="W15" s="6"/>
      <c r="X15" s="6"/>
    </row>
    <row r="16" spans="1:24" s="122" customFormat="1" ht="14.25" customHeight="1" x14ac:dyDescent="0.15">
      <c r="A16" s="786"/>
      <c r="B16" s="796"/>
      <c r="C16" s="797"/>
      <c r="D16" s="797"/>
      <c r="E16" s="800"/>
      <c r="F16" s="839"/>
      <c r="G16" s="797"/>
      <c r="H16" s="808"/>
      <c r="I16" s="808"/>
      <c r="J16" s="812"/>
      <c r="K16" s="787" t="s">
        <v>52</v>
      </c>
      <c r="L16" s="788"/>
      <c r="M16" s="788"/>
      <c r="N16" s="788"/>
      <c r="O16" s="788"/>
      <c r="P16" s="844"/>
      <c r="Q16" s="774">
        <v>0.4</v>
      </c>
      <c r="R16" s="775"/>
      <c r="S16" s="776"/>
      <c r="T16" s="256" t="s">
        <v>309</v>
      </c>
      <c r="U16" s="194"/>
      <c r="V16" s="7"/>
      <c r="W16" s="6"/>
      <c r="X16" s="6"/>
    </row>
    <row r="17" spans="1:24" s="122" customFormat="1" ht="14.25" customHeight="1" thickBot="1" x14ac:dyDescent="0.2">
      <c r="A17" s="786"/>
      <c r="B17" s="796"/>
      <c r="C17" s="797"/>
      <c r="D17" s="797"/>
      <c r="E17" s="800"/>
      <c r="F17" s="809"/>
      <c r="G17" s="798"/>
      <c r="H17" s="810"/>
      <c r="I17" s="810"/>
      <c r="J17" s="812"/>
      <c r="K17" s="845" t="s">
        <v>187</v>
      </c>
      <c r="L17" s="846"/>
      <c r="M17" s="846"/>
      <c r="N17" s="846"/>
      <c r="O17" s="846"/>
      <c r="P17" s="847"/>
      <c r="Q17" s="774">
        <v>0</v>
      </c>
      <c r="R17" s="775"/>
      <c r="S17" s="777"/>
      <c r="T17" s="257" t="s">
        <v>310</v>
      </c>
      <c r="U17" s="194"/>
      <c r="V17" s="7"/>
      <c r="W17" s="6"/>
      <c r="X17" s="6"/>
    </row>
    <row r="18" spans="1:24" s="122" customFormat="1" ht="14.25" customHeight="1" x14ac:dyDescent="0.15">
      <c r="A18" s="786"/>
      <c r="B18" s="796"/>
      <c r="C18" s="797"/>
      <c r="D18" s="797"/>
      <c r="E18" s="800"/>
      <c r="F18" s="827" t="s">
        <v>53</v>
      </c>
      <c r="G18" s="828"/>
      <c r="H18" s="829"/>
      <c r="I18" s="829"/>
      <c r="J18" s="813">
        <f>Q18</f>
        <v>2.7</v>
      </c>
      <c r="K18" s="781" t="s">
        <v>188</v>
      </c>
      <c r="L18" s="782"/>
      <c r="M18" s="782"/>
      <c r="N18" s="783"/>
      <c r="O18" s="783"/>
      <c r="P18" s="784"/>
      <c r="Q18" s="816">
        <v>2.7</v>
      </c>
      <c r="R18" s="817"/>
      <c r="S18" s="779">
        <v>2</v>
      </c>
      <c r="T18" s="194"/>
      <c r="U18" s="194"/>
      <c r="V18" s="6"/>
      <c r="W18" s="6"/>
    </row>
    <row r="19" spans="1:24" s="122" customFormat="1" ht="14.25" customHeight="1" x14ac:dyDescent="0.15">
      <c r="A19" s="786"/>
      <c r="B19" s="796"/>
      <c r="C19" s="797"/>
      <c r="D19" s="797"/>
      <c r="E19" s="800"/>
      <c r="F19" s="830"/>
      <c r="G19" s="831"/>
      <c r="H19" s="832"/>
      <c r="I19" s="832"/>
      <c r="J19" s="814"/>
      <c r="K19" s="781" t="s">
        <v>189</v>
      </c>
      <c r="L19" s="782"/>
      <c r="M19" s="782"/>
      <c r="N19" s="783"/>
      <c r="O19" s="783"/>
      <c r="P19" s="784"/>
      <c r="Q19" s="816">
        <f>ROUND(Q18/4*3,1)</f>
        <v>2</v>
      </c>
      <c r="R19" s="817"/>
      <c r="S19" s="779"/>
      <c r="T19" s="194"/>
      <c r="U19" s="194"/>
      <c r="V19" s="6"/>
      <c r="W19" s="6"/>
    </row>
    <row r="20" spans="1:24" s="122" customFormat="1" ht="14.25" customHeight="1" x14ac:dyDescent="0.15">
      <c r="A20" s="792"/>
      <c r="B20" s="797"/>
      <c r="C20" s="797"/>
      <c r="D20" s="797"/>
      <c r="E20" s="801"/>
      <c r="F20" s="830"/>
      <c r="G20" s="831"/>
      <c r="H20" s="832"/>
      <c r="I20" s="832"/>
      <c r="J20" s="814"/>
      <c r="K20" s="781" t="s">
        <v>190</v>
      </c>
      <c r="L20" s="782"/>
      <c r="M20" s="782"/>
      <c r="N20" s="783"/>
      <c r="O20" s="783"/>
      <c r="P20" s="784"/>
      <c r="Q20" s="816">
        <f>ROUND(Q18/4*2,1)</f>
        <v>1.4</v>
      </c>
      <c r="R20" s="817"/>
      <c r="S20" s="779"/>
      <c r="T20" s="194"/>
      <c r="U20" s="194"/>
      <c r="V20" s="6"/>
      <c r="W20" s="6"/>
    </row>
    <row r="21" spans="1:24" s="122" customFormat="1" ht="14.25" customHeight="1" x14ac:dyDescent="0.15">
      <c r="A21" s="792"/>
      <c r="B21" s="797"/>
      <c r="C21" s="797"/>
      <c r="D21" s="797"/>
      <c r="E21" s="801"/>
      <c r="F21" s="830"/>
      <c r="G21" s="831"/>
      <c r="H21" s="832"/>
      <c r="I21" s="832"/>
      <c r="J21" s="814"/>
      <c r="K21" s="781" t="s">
        <v>191</v>
      </c>
      <c r="L21" s="782"/>
      <c r="M21" s="782"/>
      <c r="N21" s="783"/>
      <c r="O21" s="783"/>
      <c r="P21" s="784"/>
      <c r="Q21" s="816">
        <f>ROUND(Q18/4,1)</f>
        <v>0.7</v>
      </c>
      <c r="R21" s="817"/>
      <c r="S21" s="779"/>
      <c r="T21" s="194"/>
      <c r="U21" s="194"/>
      <c r="V21" s="6"/>
      <c r="W21" s="6"/>
    </row>
    <row r="22" spans="1:24" s="122" customFormat="1" ht="14.25" customHeight="1" thickBot="1" x14ac:dyDescent="0.2">
      <c r="A22" s="793"/>
      <c r="B22" s="798"/>
      <c r="C22" s="798"/>
      <c r="D22" s="798"/>
      <c r="E22" s="802"/>
      <c r="F22" s="833"/>
      <c r="G22" s="834"/>
      <c r="H22" s="835"/>
      <c r="I22" s="835"/>
      <c r="J22" s="815"/>
      <c r="K22" s="781" t="s">
        <v>192</v>
      </c>
      <c r="L22" s="782"/>
      <c r="M22" s="782"/>
      <c r="N22" s="783"/>
      <c r="O22" s="783"/>
      <c r="P22" s="784"/>
      <c r="Q22" s="816">
        <v>0</v>
      </c>
      <c r="R22" s="817"/>
      <c r="S22" s="843"/>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48" t="s">
        <v>193</v>
      </c>
      <c r="T23" s="849"/>
      <c r="U23" s="850"/>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51" t="s">
        <v>194</v>
      </c>
      <c r="R24" s="852"/>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53" t="s">
        <v>244</v>
      </c>
      <c r="R25" s="854"/>
      <c r="S25" s="205" t="s">
        <v>56</v>
      </c>
      <c r="T25" s="206" t="s">
        <v>57</v>
      </c>
      <c r="U25" s="207" t="s">
        <v>0</v>
      </c>
      <c r="V25" s="7"/>
      <c r="W25" s="6"/>
      <c r="X25" s="6"/>
    </row>
    <row r="26" spans="1:24" s="122" customFormat="1" ht="14.25" customHeight="1" x14ac:dyDescent="0.15">
      <c r="A26" s="791" t="s">
        <v>195</v>
      </c>
      <c r="B26" s="794" t="s">
        <v>196</v>
      </c>
      <c r="C26" s="795"/>
      <c r="D26" s="795"/>
      <c r="E26" s="799">
        <f>SUM(J26:J36)</f>
        <v>6</v>
      </c>
      <c r="F26" s="805" t="s">
        <v>58</v>
      </c>
      <c r="G26" s="795"/>
      <c r="H26" s="806"/>
      <c r="I26" s="806"/>
      <c r="J26" s="855">
        <f>Q26</f>
        <v>3</v>
      </c>
      <c r="K26" s="781" t="s">
        <v>180</v>
      </c>
      <c r="L26" s="782"/>
      <c r="M26" s="782"/>
      <c r="N26" s="783"/>
      <c r="O26" s="783"/>
      <c r="P26" s="784"/>
      <c r="Q26" s="774">
        <v>3</v>
      </c>
      <c r="R26" s="775"/>
      <c r="S26" s="857">
        <v>2.2999999999999998</v>
      </c>
      <c r="T26" s="858">
        <v>1.5</v>
      </c>
      <c r="U26" s="859">
        <v>3</v>
      </c>
      <c r="V26" s="7"/>
      <c r="W26" s="6"/>
      <c r="X26" s="6"/>
    </row>
    <row r="27" spans="1:24" s="122" customFormat="1" ht="14.25" customHeight="1" x14ac:dyDescent="0.15">
      <c r="A27" s="786"/>
      <c r="B27" s="796"/>
      <c r="C27" s="797"/>
      <c r="D27" s="797"/>
      <c r="E27" s="800"/>
      <c r="F27" s="807"/>
      <c r="G27" s="797"/>
      <c r="H27" s="808"/>
      <c r="I27" s="808"/>
      <c r="J27" s="856"/>
      <c r="K27" s="781" t="s">
        <v>181</v>
      </c>
      <c r="L27" s="782"/>
      <c r="M27" s="782"/>
      <c r="N27" s="783"/>
      <c r="O27" s="783"/>
      <c r="P27" s="784"/>
      <c r="Q27" s="774">
        <f>ROUND(Q26/4*3,1)</f>
        <v>2.2999999999999998</v>
      </c>
      <c r="R27" s="775"/>
      <c r="S27" s="857"/>
      <c r="T27" s="858"/>
      <c r="U27" s="859"/>
      <c r="V27" s="7"/>
      <c r="W27" s="6"/>
      <c r="X27" s="6"/>
    </row>
    <row r="28" spans="1:24" s="122" customFormat="1" ht="14.25" customHeight="1" x14ac:dyDescent="0.15">
      <c r="A28" s="786"/>
      <c r="B28" s="796"/>
      <c r="C28" s="797"/>
      <c r="D28" s="797"/>
      <c r="E28" s="800"/>
      <c r="F28" s="807"/>
      <c r="G28" s="797"/>
      <c r="H28" s="808"/>
      <c r="I28" s="808"/>
      <c r="J28" s="856"/>
      <c r="K28" s="781" t="s">
        <v>182</v>
      </c>
      <c r="L28" s="782"/>
      <c r="M28" s="782"/>
      <c r="N28" s="783"/>
      <c r="O28" s="783"/>
      <c r="P28" s="784"/>
      <c r="Q28" s="774">
        <f>ROUND(Q26/4*2,1)</f>
        <v>1.5</v>
      </c>
      <c r="R28" s="775"/>
      <c r="S28" s="857"/>
      <c r="T28" s="858"/>
      <c r="U28" s="859"/>
      <c r="V28" s="7"/>
      <c r="W28" s="6"/>
      <c r="X28" s="6"/>
    </row>
    <row r="29" spans="1:24" s="122" customFormat="1" ht="14.25" customHeight="1" x14ac:dyDescent="0.15">
      <c r="A29" s="786"/>
      <c r="B29" s="796"/>
      <c r="C29" s="797"/>
      <c r="D29" s="797"/>
      <c r="E29" s="800"/>
      <c r="F29" s="807"/>
      <c r="G29" s="797"/>
      <c r="H29" s="808"/>
      <c r="I29" s="808"/>
      <c r="J29" s="856"/>
      <c r="K29" s="781" t="s">
        <v>183</v>
      </c>
      <c r="L29" s="782"/>
      <c r="M29" s="782"/>
      <c r="N29" s="783"/>
      <c r="O29" s="783"/>
      <c r="P29" s="784"/>
      <c r="Q29" s="774">
        <f>ROUND(Q26/4,1)</f>
        <v>0.8</v>
      </c>
      <c r="R29" s="775"/>
      <c r="S29" s="857"/>
      <c r="T29" s="858"/>
      <c r="U29" s="859"/>
      <c r="V29" s="7"/>
      <c r="W29" s="6"/>
      <c r="X29" s="6"/>
    </row>
    <row r="30" spans="1:24" s="122" customFormat="1" ht="14.25" customHeight="1" x14ac:dyDescent="0.15">
      <c r="A30" s="786"/>
      <c r="B30" s="796"/>
      <c r="C30" s="797"/>
      <c r="D30" s="797"/>
      <c r="E30" s="800"/>
      <c r="F30" s="809"/>
      <c r="G30" s="798"/>
      <c r="H30" s="810"/>
      <c r="I30" s="810"/>
      <c r="J30" s="856"/>
      <c r="K30" s="781" t="s">
        <v>184</v>
      </c>
      <c r="L30" s="782"/>
      <c r="M30" s="782"/>
      <c r="N30" s="783"/>
      <c r="O30" s="783"/>
      <c r="P30" s="784"/>
      <c r="Q30" s="774">
        <v>0</v>
      </c>
      <c r="R30" s="775"/>
      <c r="S30" s="857"/>
      <c r="T30" s="858"/>
      <c r="U30" s="859"/>
      <c r="V30" s="7"/>
      <c r="W30" s="6"/>
      <c r="X30" s="6"/>
    </row>
    <row r="31" spans="1:24" s="122" customFormat="1" ht="14.25" customHeight="1" x14ac:dyDescent="0.15">
      <c r="A31" s="786"/>
      <c r="B31" s="796"/>
      <c r="C31" s="797"/>
      <c r="D31" s="797"/>
      <c r="E31" s="800"/>
      <c r="F31" s="805" t="s">
        <v>59</v>
      </c>
      <c r="G31" s="795"/>
      <c r="H31" s="806"/>
      <c r="I31" s="806"/>
      <c r="J31" s="855">
        <f>Q31</f>
        <v>1.5</v>
      </c>
      <c r="K31" s="787" t="s">
        <v>197</v>
      </c>
      <c r="L31" s="788"/>
      <c r="M31" s="788"/>
      <c r="N31" s="825"/>
      <c r="O31" s="825"/>
      <c r="P31" s="826"/>
      <c r="Q31" s="774">
        <v>1.5</v>
      </c>
      <c r="R31" s="775"/>
      <c r="S31" s="857">
        <v>0.8</v>
      </c>
      <c r="T31" s="858">
        <v>0</v>
      </c>
      <c r="U31" s="859">
        <v>1.5</v>
      </c>
      <c r="V31" s="7"/>
      <c r="W31" s="6"/>
      <c r="X31" s="6"/>
    </row>
    <row r="32" spans="1:24" s="122" customFormat="1" ht="14.25" customHeight="1" x14ac:dyDescent="0.15">
      <c r="A32" s="786"/>
      <c r="B32" s="796"/>
      <c r="C32" s="797"/>
      <c r="D32" s="797"/>
      <c r="E32" s="800"/>
      <c r="F32" s="807"/>
      <c r="G32" s="797"/>
      <c r="H32" s="808"/>
      <c r="I32" s="808"/>
      <c r="J32" s="861"/>
      <c r="K32" s="787" t="s">
        <v>198</v>
      </c>
      <c r="L32" s="788"/>
      <c r="M32" s="788"/>
      <c r="N32" s="825"/>
      <c r="O32" s="825"/>
      <c r="P32" s="826"/>
      <c r="Q32" s="774">
        <f>ROUND(Q31/2,1)</f>
        <v>0.8</v>
      </c>
      <c r="R32" s="775"/>
      <c r="S32" s="857"/>
      <c r="T32" s="858"/>
      <c r="U32" s="859"/>
      <c r="V32" s="7"/>
      <c r="W32" s="6"/>
      <c r="X32" s="6"/>
    </row>
    <row r="33" spans="1:24" s="122" customFormat="1" ht="14.25" customHeight="1" x14ac:dyDescent="0.15">
      <c r="A33" s="786"/>
      <c r="B33" s="796"/>
      <c r="C33" s="797"/>
      <c r="D33" s="797"/>
      <c r="E33" s="800"/>
      <c r="F33" s="809"/>
      <c r="G33" s="798"/>
      <c r="H33" s="810"/>
      <c r="I33" s="810"/>
      <c r="J33" s="861"/>
      <c r="K33" s="860" t="s">
        <v>199</v>
      </c>
      <c r="L33" s="824"/>
      <c r="M33" s="824"/>
      <c r="N33" s="825"/>
      <c r="O33" s="825"/>
      <c r="P33" s="826"/>
      <c r="Q33" s="774">
        <v>0</v>
      </c>
      <c r="R33" s="775"/>
      <c r="S33" s="857"/>
      <c r="T33" s="858"/>
      <c r="U33" s="859"/>
      <c r="V33" s="7"/>
      <c r="W33" s="6"/>
      <c r="X33" s="6"/>
    </row>
    <row r="34" spans="1:24" s="122" customFormat="1" ht="14.25" customHeight="1" x14ac:dyDescent="0.15">
      <c r="A34" s="786"/>
      <c r="B34" s="796"/>
      <c r="C34" s="797"/>
      <c r="D34" s="797"/>
      <c r="E34" s="800"/>
      <c r="F34" s="805" t="s">
        <v>200</v>
      </c>
      <c r="G34" s="795"/>
      <c r="H34" s="806"/>
      <c r="I34" s="806"/>
      <c r="J34" s="855">
        <f>Q34</f>
        <v>1.5</v>
      </c>
      <c r="K34" s="787" t="s">
        <v>212</v>
      </c>
      <c r="L34" s="788"/>
      <c r="M34" s="788"/>
      <c r="N34" s="788"/>
      <c r="O34" s="788"/>
      <c r="P34" s="844"/>
      <c r="Q34" s="774">
        <v>1.5</v>
      </c>
      <c r="R34" s="775"/>
      <c r="S34" s="857">
        <v>0.8</v>
      </c>
      <c r="T34" s="858">
        <v>1.5</v>
      </c>
      <c r="U34" s="859">
        <v>1.5</v>
      </c>
      <c r="V34" s="7"/>
      <c r="W34" s="6"/>
      <c r="X34" s="6"/>
    </row>
    <row r="35" spans="1:24" s="122" customFormat="1" ht="14.25" customHeight="1" x14ac:dyDescent="0.15">
      <c r="A35" s="786"/>
      <c r="B35" s="796"/>
      <c r="C35" s="797"/>
      <c r="D35" s="797"/>
      <c r="E35" s="800"/>
      <c r="F35" s="839"/>
      <c r="G35" s="797"/>
      <c r="H35" s="808"/>
      <c r="I35" s="808"/>
      <c r="J35" s="861"/>
      <c r="K35" s="787" t="s">
        <v>213</v>
      </c>
      <c r="L35" s="788"/>
      <c r="M35" s="788"/>
      <c r="N35" s="872"/>
      <c r="O35" s="872"/>
      <c r="P35" s="873"/>
      <c r="Q35" s="774">
        <f>ROUND(Q34/2,1)</f>
        <v>0.8</v>
      </c>
      <c r="R35" s="775"/>
      <c r="S35" s="857"/>
      <c r="T35" s="858"/>
      <c r="U35" s="859"/>
      <c r="V35" s="7"/>
      <c r="W35" s="6"/>
      <c r="X35" s="6"/>
    </row>
    <row r="36" spans="1:24" s="122" customFormat="1" ht="14.25" customHeight="1" thickBot="1" x14ac:dyDescent="0.2">
      <c r="A36" s="786"/>
      <c r="B36" s="796"/>
      <c r="C36" s="797"/>
      <c r="D36" s="797"/>
      <c r="E36" s="800"/>
      <c r="F36" s="809"/>
      <c r="G36" s="798"/>
      <c r="H36" s="810"/>
      <c r="I36" s="810"/>
      <c r="J36" s="861"/>
      <c r="K36" s="860" t="s">
        <v>60</v>
      </c>
      <c r="L36" s="824"/>
      <c r="M36" s="824"/>
      <c r="N36" s="825"/>
      <c r="O36" s="825"/>
      <c r="P36" s="826"/>
      <c r="Q36" s="774">
        <v>0</v>
      </c>
      <c r="R36" s="775"/>
      <c r="S36" s="869"/>
      <c r="T36" s="870"/>
      <c r="U36" s="871"/>
      <c r="V36" s="7"/>
      <c r="W36" s="6"/>
      <c r="X36" s="6"/>
    </row>
    <row r="37" spans="1:24" s="122" customFormat="1" ht="13.5" customHeight="1" x14ac:dyDescent="0.15">
      <c r="A37" s="862" t="s">
        <v>172</v>
      </c>
      <c r="B37" s="862"/>
      <c r="C37" s="862"/>
      <c r="D37" s="862"/>
      <c r="E37" s="862"/>
      <c r="F37" s="863">
        <f>SUM(J4:J36)</f>
        <v>30</v>
      </c>
      <c r="G37" s="864"/>
      <c r="H37" s="864"/>
      <c r="I37" s="864"/>
      <c r="J37" s="865"/>
      <c r="K37" s="866"/>
      <c r="L37" s="866"/>
      <c r="M37" s="866"/>
      <c r="N37" s="866"/>
      <c r="O37" s="866"/>
      <c r="P37" s="866"/>
      <c r="Q37" s="867"/>
      <c r="R37" s="868"/>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87" t="s">
        <v>286</v>
      </c>
      <c r="B1" s="687"/>
      <c r="C1" s="687"/>
      <c r="D1" s="687"/>
    </row>
    <row r="2" spans="1:10" ht="22.5" customHeight="1" x14ac:dyDescent="0.15">
      <c r="A2" s="715" t="s">
        <v>351</v>
      </c>
      <c r="B2" s="715"/>
      <c r="C2" s="715"/>
      <c r="D2" s="715"/>
      <c r="E2" s="715"/>
      <c r="F2" s="715"/>
      <c r="G2" s="36"/>
    </row>
    <row r="3" spans="1:10" ht="16.5" customHeight="1" x14ac:dyDescent="0.15">
      <c r="C3" s="875"/>
      <c r="D3" s="875"/>
      <c r="E3" s="875"/>
      <c r="F3" s="875"/>
    </row>
    <row r="4" spans="1:10" ht="16.5" customHeight="1" x14ac:dyDescent="0.15">
      <c r="B4" s="38"/>
      <c r="C4" s="38" t="s">
        <v>37</v>
      </c>
      <c r="D4" s="709" t="s">
        <v>235</v>
      </c>
      <c r="E4" s="709"/>
      <c r="J4" s="209"/>
    </row>
    <row r="5" spans="1:10" ht="16.5" customHeight="1" x14ac:dyDescent="0.15">
      <c r="B5" s="38"/>
      <c r="C5" s="38" t="s">
        <v>38</v>
      </c>
      <c r="D5" s="874" t="s">
        <v>233</v>
      </c>
      <c r="E5" s="874"/>
    </row>
    <row r="6" spans="1:10" ht="16.5" customHeight="1" x14ac:dyDescent="0.15">
      <c r="B6" s="38"/>
      <c r="C6" s="38" t="s">
        <v>39</v>
      </c>
      <c r="D6" s="874" t="s">
        <v>234</v>
      </c>
      <c r="E6" s="874"/>
      <c r="F6" s="209"/>
    </row>
    <row r="7" spans="1:10" x14ac:dyDescent="0.15">
      <c r="A7" s="710"/>
      <c r="B7" s="710"/>
      <c r="C7" s="710"/>
      <c r="D7" s="710"/>
      <c r="E7" s="710"/>
      <c r="F7" s="710"/>
    </row>
    <row r="8" spans="1:10" ht="27" customHeight="1" x14ac:dyDescent="0.15">
      <c r="A8" s="37" t="s">
        <v>347</v>
      </c>
      <c r="B8" s="711" t="s">
        <v>323</v>
      </c>
      <c r="C8" s="712"/>
      <c r="D8" s="37" t="s">
        <v>348</v>
      </c>
      <c r="E8" s="695" t="s">
        <v>352</v>
      </c>
      <c r="F8" s="696"/>
    </row>
    <row r="9" spans="1:10" ht="16.5" customHeight="1" x14ac:dyDescent="0.15">
      <c r="A9" s="703" t="s">
        <v>250</v>
      </c>
      <c r="B9" s="704"/>
      <c r="C9" s="704"/>
      <c r="D9" s="704"/>
      <c r="E9" s="704"/>
      <c r="F9" s="705"/>
    </row>
    <row r="10" spans="1:10" ht="300" customHeight="1" x14ac:dyDescent="0.15">
      <c r="A10" s="706"/>
      <c r="B10" s="707"/>
      <c r="C10" s="707"/>
      <c r="D10" s="707"/>
      <c r="E10" s="707"/>
      <c r="F10" s="708"/>
    </row>
    <row r="11" spans="1:10" ht="30" customHeight="1" x14ac:dyDescent="0.15">
      <c r="A11" s="703" t="s">
        <v>349</v>
      </c>
      <c r="B11" s="704"/>
      <c r="C11" s="704"/>
      <c r="D11" s="704"/>
      <c r="E11" s="704"/>
      <c r="F11" s="705"/>
    </row>
    <row r="12" spans="1:10" ht="299.25" customHeight="1" x14ac:dyDescent="0.15">
      <c r="A12" s="706"/>
      <c r="B12" s="707"/>
      <c r="C12" s="707"/>
      <c r="D12" s="707"/>
      <c r="E12" s="707"/>
      <c r="F12" s="708"/>
    </row>
    <row r="13" spans="1:10" x14ac:dyDescent="0.15">
      <c r="A13" s="273"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87" t="s">
        <v>286</v>
      </c>
      <c r="B1" s="687"/>
      <c r="C1" s="687"/>
      <c r="D1" s="687"/>
    </row>
    <row r="2" spans="1:7" ht="22.5" customHeight="1" x14ac:dyDescent="0.15">
      <c r="A2" s="715" t="s">
        <v>351</v>
      </c>
      <c r="B2" s="715"/>
      <c r="C2" s="715"/>
      <c r="D2" s="715"/>
      <c r="E2" s="715"/>
      <c r="F2" s="715"/>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395" t="s">
        <v>112</v>
      </c>
      <c r="B2" s="395"/>
      <c r="C2" s="395"/>
      <c r="D2" s="395"/>
      <c r="E2" s="395"/>
      <c r="F2" s="395"/>
      <c r="G2" s="395"/>
      <c r="H2" s="395"/>
      <c r="I2" s="395"/>
      <c r="J2" s="395"/>
      <c r="K2" s="395"/>
      <c r="L2" s="395"/>
      <c r="M2" s="395"/>
    </row>
    <row r="3" spans="1:15" ht="10.5" customHeight="1" x14ac:dyDescent="0.15">
      <c r="A3" s="41"/>
      <c r="B3" s="41"/>
      <c r="C3" s="41"/>
      <c r="D3" s="41"/>
      <c r="E3" s="41"/>
      <c r="F3" s="41"/>
      <c r="G3" s="41"/>
      <c r="H3" s="41"/>
      <c r="I3" s="41"/>
      <c r="J3" s="41"/>
      <c r="K3" s="41"/>
      <c r="L3" s="41"/>
      <c r="M3" s="41"/>
    </row>
    <row r="4" spans="1:15" s="46" customFormat="1" ht="21.95" customHeight="1" x14ac:dyDescent="0.15">
      <c r="A4" s="396" t="s">
        <v>107</v>
      </c>
      <c r="B4" s="397"/>
      <c r="C4" s="398" t="str">
        <f>'様式1-1'!D16</f>
        <v>逆瀬谷地区地すべり対策工事（３工区）</v>
      </c>
      <c r="D4" s="399"/>
      <c r="E4" s="399"/>
      <c r="F4" s="400"/>
      <c r="G4" s="42"/>
      <c r="H4" s="43"/>
      <c r="I4" s="44"/>
      <c r="J4" s="44"/>
      <c r="K4" s="132" t="s">
        <v>271</v>
      </c>
      <c r="L4" s="45">
        <f>'様式1-1'!D20</f>
        <v>45940</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396" t="s">
        <v>113</v>
      </c>
      <c r="B6" s="401"/>
      <c r="C6" s="129" t="str">
        <f>'様式1-1'!F10</f>
        <v>株式会社○○建設○○支店</v>
      </c>
      <c r="D6" s="401" t="s">
        <v>114</v>
      </c>
      <c r="E6" s="401"/>
      <c r="F6" s="402"/>
      <c r="G6" s="403"/>
      <c r="H6" s="403"/>
      <c r="I6" s="403"/>
      <c r="J6" s="404"/>
      <c r="K6" s="371" t="s">
        <v>115</v>
      </c>
      <c r="L6" s="48" t="s">
        <v>207</v>
      </c>
      <c r="M6" s="49"/>
    </row>
    <row r="7" spans="1:15" s="46" customFormat="1" ht="21.95" customHeight="1" thickBot="1" x14ac:dyDescent="0.2">
      <c r="A7" s="396" t="s">
        <v>208</v>
      </c>
      <c r="B7" s="406"/>
      <c r="C7" s="129" t="str">
        <f>'様式1-1'!F9</f>
        <v>○○市○○町○○番地</v>
      </c>
      <c r="D7" s="407" t="s">
        <v>116</v>
      </c>
      <c r="E7" s="407"/>
      <c r="F7" s="408"/>
      <c r="G7" s="409"/>
      <c r="H7" s="409"/>
      <c r="I7" s="409"/>
      <c r="J7" s="410"/>
      <c r="K7" s="405"/>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376" t="s">
        <v>261</v>
      </c>
      <c r="B10" s="377"/>
      <c r="C10" s="377"/>
      <c r="D10" s="377"/>
      <c r="E10" s="377"/>
      <c r="F10" s="377"/>
      <c r="G10" s="377"/>
      <c r="H10" s="377"/>
      <c r="I10" s="377"/>
      <c r="J10" s="377"/>
      <c r="K10" s="370" t="s">
        <v>49</v>
      </c>
      <c r="L10" s="371"/>
      <c r="M10" s="372"/>
    </row>
    <row r="11" spans="1:15" s="47" customFormat="1" ht="39.75" customHeight="1" thickTop="1" thickBot="1" x14ac:dyDescent="0.2">
      <c r="A11" s="378"/>
      <c r="B11" s="379"/>
      <c r="C11" s="379"/>
      <c r="D11" s="379"/>
      <c r="E11" s="379"/>
      <c r="F11" s="379"/>
      <c r="G11" s="379"/>
      <c r="H11" s="379"/>
      <c r="I11" s="379"/>
      <c r="J11" s="379"/>
      <c r="K11" s="373"/>
      <c r="L11" s="374"/>
      <c r="M11" s="375"/>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380" t="s">
        <v>117</v>
      </c>
      <c r="B14" s="381"/>
      <c r="C14" s="381"/>
      <c r="D14" s="381"/>
      <c r="E14" s="381"/>
      <c r="F14" s="382"/>
      <c r="G14" s="383" t="s">
        <v>118</v>
      </c>
      <c r="H14" s="384"/>
      <c r="I14" s="385"/>
      <c r="K14" s="386" t="s">
        <v>293</v>
      </c>
      <c r="L14" s="388"/>
      <c r="M14" s="57"/>
    </row>
    <row r="15" spans="1:15" s="47" customFormat="1" ht="19.5" customHeight="1" thickTop="1" thickBot="1" x14ac:dyDescent="0.2">
      <c r="A15" s="390" t="s">
        <v>377</v>
      </c>
      <c r="B15" s="390"/>
      <c r="C15" s="390"/>
      <c r="D15" s="390"/>
      <c r="E15" s="390"/>
      <c r="F15" s="391"/>
      <c r="G15" s="392"/>
      <c r="H15" s="393"/>
      <c r="I15" s="394"/>
      <c r="K15" s="387"/>
      <c r="L15" s="389"/>
      <c r="M15" s="57"/>
    </row>
    <row r="16" spans="1:15" s="47" customFormat="1" ht="19.5" customHeight="1" x14ac:dyDescent="0.15">
      <c r="A16" s="423" t="s">
        <v>219</v>
      </c>
      <c r="B16" s="424"/>
      <c r="C16" s="424"/>
      <c r="D16" s="424"/>
      <c r="E16" s="424"/>
      <c r="F16" s="424"/>
      <c r="G16" s="425"/>
      <c r="H16" s="426"/>
      <c r="I16" s="427"/>
      <c r="K16" s="281"/>
      <c r="L16" s="282"/>
      <c r="M16" s="42"/>
    </row>
    <row r="17" spans="1:15" s="47" customFormat="1" ht="19.5" customHeight="1" x14ac:dyDescent="0.15">
      <c r="A17" s="365" t="s">
        <v>220</v>
      </c>
      <c r="B17" s="366"/>
      <c r="C17" s="366"/>
      <c r="D17" s="366"/>
      <c r="E17" s="366"/>
      <c r="F17" s="366"/>
      <c r="G17" s="362"/>
      <c r="H17" s="363"/>
      <c r="I17" s="364"/>
    </row>
    <row r="18" spans="1:15" s="47" customFormat="1" ht="33" customHeight="1" x14ac:dyDescent="0.15">
      <c r="A18" s="452" t="s">
        <v>289</v>
      </c>
      <c r="B18" s="421"/>
      <c r="C18" s="421"/>
      <c r="D18" s="421"/>
      <c r="E18" s="421"/>
      <c r="F18" s="421"/>
      <c r="G18" s="420"/>
      <c r="H18" s="421"/>
      <c r="I18" s="422"/>
    </row>
    <row r="19" spans="1:15" s="47" customFormat="1" ht="19.5" customHeight="1" x14ac:dyDescent="0.15">
      <c r="A19" s="365" t="s">
        <v>222</v>
      </c>
      <c r="B19" s="366"/>
      <c r="C19" s="366"/>
      <c r="D19" s="366"/>
      <c r="E19" s="366"/>
      <c r="F19" s="366"/>
      <c r="G19" s="362"/>
      <c r="H19" s="363"/>
      <c r="I19" s="364"/>
    </row>
    <row r="20" spans="1:15" s="47" customFormat="1" ht="19.5" customHeight="1" thickBot="1" x14ac:dyDescent="0.2">
      <c r="A20" s="365" t="s">
        <v>221</v>
      </c>
      <c r="B20" s="366"/>
      <c r="C20" s="366"/>
      <c r="D20" s="366"/>
      <c r="E20" s="366"/>
      <c r="F20" s="366"/>
      <c r="G20" s="367"/>
      <c r="H20" s="368"/>
      <c r="I20" s="369"/>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431" t="s">
        <v>120</v>
      </c>
      <c r="B23" s="432"/>
      <c r="C23" s="433"/>
      <c r="D23" s="437" t="s">
        <v>218</v>
      </c>
      <c r="E23" s="438"/>
      <c r="F23" s="439" t="s">
        <v>118</v>
      </c>
      <c r="G23" s="440"/>
      <c r="H23" s="441"/>
      <c r="I23" s="411" t="s">
        <v>121</v>
      </c>
      <c r="J23" s="411"/>
      <c r="K23" s="411"/>
      <c r="L23" s="411"/>
      <c r="M23" s="412"/>
    </row>
    <row r="24" spans="1:15" s="46" customFormat="1" ht="15.95" customHeight="1" thickBot="1" x14ac:dyDescent="0.2">
      <c r="A24" s="434"/>
      <c r="B24" s="435"/>
      <c r="C24" s="436"/>
      <c r="D24" s="56" t="s">
        <v>122</v>
      </c>
      <c r="E24" s="56" t="s">
        <v>123</v>
      </c>
      <c r="F24" s="442"/>
      <c r="G24" s="443"/>
      <c r="H24" s="444"/>
      <c r="I24" s="413"/>
      <c r="J24" s="413"/>
      <c r="K24" s="413"/>
      <c r="L24" s="413"/>
      <c r="M24" s="414"/>
    </row>
    <row r="25" spans="1:15" ht="21" customHeight="1" thickTop="1" x14ac:dyDescent="0.15">
      <c r="A25" s="415" t="s">
        <v>251</v>
      </c>
      <c r="B25" s="415"/>
      <c r="C25" s="415"/>
      <c r="D25" s="70"/>
      <c r="E25" s="70" t="s">
        <v>11</v>
      </c>
      <c r="F25" s="428"/>
      <c r="G25" s="429"/>
      <c r="H25" s="430"/>
      <c r="I25" s="445"/>
      <c r="J25" s="446"/>
      <c r="K25" s="446"/>
      <c r="L25" s="446"/>
      <c r="M25" s="447"/>
    </row>
    <row r="26" spans="1:15" ht="21" customHeight="1" x14ac:dyDescent="0.15">
      <c r="A26" s="419" t="s">
        <v>124</v>
      </c>
      <c r="B26" s="419"/>
      <c r="C26" s="419"/>
      <c r="D26" s="71"/>
      <c r="E26" s="72" t="s">
        <v>12</v>
      </c>
      <c r="F26" s="416"/>
      <c r="G26" s="417"/>
      <c r="H26" s="418"/>
      <c r="I26" s="450" t="s">
        <v>252</v>
      </c>
      <c r="J26" s="450"/>
      <c r="K26" s="450"/>
      <c r="L26" s="450"/>
      <c r="M26" s="451"/>
    </row>
    <row r="27" spans="1:15" s="47" customFormat="1" ht="21" customHeight="1" x14ac:dyDescent="0.15">
      <c r="A27" s="419" t="s">
        <v>45</v>
      </c>
      <c r="B27" s="419"/>
      <c r="C27" s="419"/>
      <c r="D27" s="71"/>
      <c r="E27" s="72" t="s">
        <v>11</v>
      </c>
      <c r="F27" s="416"/>
      <c r="G27" s="417"/>
      <c r="H27" s="418"/>
      <c r="I27" s="448" t="s">
        <v>254</v>
      </c>
      <c r="J27" s="448"/>
      <c r="K27" s="448"/>
      <c r="L27" s="448"/>
      <c r="M27" s="449"/>
    </row>
    <row r="28" spans="1:15" s="47" customFormat="1" ht="21" customHeight="1" x14ac:dyDescent="0.15">
      <c r="A28" s="415" t="s">
        <v>46</v>
      </c>
      <c r="B28" s="415"/>
      <c r="C28" s="415"/>
      <c r="D28" s="73"/>
      <c r="E28" s="70" t="s">
        <v>13</v>
      </c>
      <c r="F28" s="416"/>
      <c r="G28" s="417"/>
      <c r="H28" s="418"/>
      <c r="I28" s="98"/>
      <c r="J28" s="98"/>
      <c r="K28" s="98"/>
      <c r="L28" s="98"/>
      <c r="M28" s="131"/>
    </row>
    <row r="29" spans="1:15" ht="21" customHeight="1" x14ac:dyDescent="0.15">
      <c r="A29" s="415" t="s">
        <v>267</v>
      </c>
      <c r="B29" s="415"/>
      <c r="C29" s="415"/>
      <c r="D29" s="73"/>
      <c r="E29" s="70" t="s">
        <v>14</v>
      </c>
      <c r="F29" s="416"/>
      <c r="G29" s="417"/>
      <c r="H29" s="418"/>
      <c r="I29" s="98"/>
      <c r="J29" s="98"/>
      <c r="K29" s="98"/>
      <c r="L29" s="98"/>
      <c r="M29" s="131"/>
    </row>
    <row r="30" spans="1:15" ht="21" customHeight="1" x14ac:dyDescent="0.15">
      <c r="A30" s="415" t="s">
        <v>47</v>
      </c>
      <c r="B30" s="415"/>
      <c r="C30" s="415"/>
      <c r="D30" s="73"/>
      <c r="E30" s="70" t="s">
        <v>15</v>
      </c>
      <c r="F30" s="416"/>
      <c r="G30" s="417"/>
      <c r="H30" s="418"/>
      <c r="I30" s="98"/>
      <c r="J30" s="98"/>
      <c r="K30" s="98"/>
      <c r="L30" s="98"/>
      <c r="M30" s="131"/>
    </row>
    <row r="31" spans="1:15" ht="21" customHeight="1" x14ac:dyDescent="0.15">
      <c r="A31" s="468" t="s">
        <v>144</v>
      </c>
      <c r="B31" s="468"/>
      <c r="C31" s="468"/>
      <c r="D31" s="77"/>
      <c r="E31" s="77" t="s">
        <v>11</v>
      </c>
      <c r="F31" s="463"/>
      <c r="G31" s="464"/>
      <c r="H31" s="465"/>
      <c r="I31" s="459"/>
      <c r="J31" s="459"/>
      <c r="K31" s="459"/>
      <c r="L31" s="459"/>
      <c r="M31" s="460"/>
    </row>
    <row r="32" spans="1:15" ht="21.75" customHeight="1" x14ac:dyDescent="0.15">
      <c r="A32" s="468" t="s">
        <v>145</v>
      </c>
      <c r="B32" s="468"/>
      <c r="C32" s="468"/>
      <c r="D32" s="77"/>
      <c r="E32" s="77" t="s">
        <v>146</v>
      </c>
      <c r="F32" s="463"/>
      <c r="G32" s="464"/>
      <c r="H32" s="465"/>
      <c r="I32" s="466" t="s">
        <v>341</v>
      </c>
      <c r="J32" s="466"/>
      <c r="K32" s="466"/>
      <c r="L32" s="466"/>
      <c r="M32" s="467"/>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431" t="s">
        <v>120</v>
      </c>
      <c r="B35" s="432"/>
      <c r="C35" s="432"/>
      <c r="D35" s="437" t="s">
        <v>218</v>
      </c>
      <c r="E35" s="438"/>
      <c r="F35" s="439" t="s">
        <v>118</v>
      </c>
      <c r="G35" s="440"/>
      <c r="H35" s="441"/>
      <c r="I35" s="411" t="s">
        <v>121</v>
      </c>
      <c r="J35" s="411"/>
      <c r="K35" s="411"/>
      <c r="L35" s="411"/>
      <c r="M35" s="412"/>
    </row>
    <row r="36" spans="1:13" s="46" customFormat="1" ht="15.95" customHeight="1" thickBot="1" x14ac:dyDescent="0.2">
      <c r="A36" s="434"/>
      <c r="B36" s="435"/>
      <c r="C36" s="435"/>
      <c r="D36" s="74" t="s">
        <v>122</v>
      </c>
      <c r="E36" s="68" t="s">
        <v>123</v>
      </c>
      <c r="F36" s="442"/>
      <c r="G36" s="443"/>
      <c r="H36" s="444"/>
      <c r="I36" s="413"/>
      <c r="J36" s="413"/>
      <c r="K36" s="413"/>
      <c r="L36" s="413"/>
      <c r="M36" s="414"/>
    </row>
    <row r="37" spans="1:13" s="51" customFormat="1" ht="21" customHeight="1" thickTop="1" x14ac:dyDescent="0.15">
      <c r="A37" s="453" t="s">
        <v>211</v>
      </c>
      <c r="B37" s="454"/>
      <c r="C37" s="454"/>
      <c r="D37" s="75" t="s">
        <v>16</v>
      </c>
      <c r="E37" s="75" t="s">
        <v>16</v>
      </c>
      <c r="F37" s="428"/>
      <c r="G37" s="429"/>
      <c r="H37" s="430"/>
      <c r="I37" s="455" t="s">
        <v>369</v>
      </c>
      <c r="J37" s="455"/>
      <c r="K37" s="455"/>
      <c r="L37" s="455"/>
      <c r="M37" s="456"/>
    </row>
    <row r="38" spans="1:13" s="51" customFormat="1" ht="21" customHeight="1" x14ac:dyDescent="0.15">
      <c r="A38" s="76"/>
      <c r="B38" s="461" t="s">
        <v>125</v>
      </c>
      <c r="C38" s="462"/>
      <c r="D38" s="77"/>
      <c r="E38" s="78" t="s">
        <v>126</v>
      </c>
      <c r="F38" s="463"/>
      <c r="G38" s="464"/>
      <c r="H38" s="465"/>
      <c r="I38" s="457"/>
      <c r="J38" s="457"/>
      <c r="K38" s="457"/>
      <c r="L38" s="457"/>
      <c r="M38" s="458"/>
    </row>
    <row r="39" spans="1:13" s="51" customFormat="1" ht="21" customHeight="1" x14ac:dyDescent="0.15">
      <c r="A39" s="76"/>
      <c r="B39" s="461" t="s">
        <v>127</v>
      </c>
      <c r="C39" s="462"/>
      <c r="D39" s="77"/>
      <c r="E39" s="77" t="s">
        <v>17</v>
      </c>
      <c r="F39" s="463"/>
      <c r="G39" s="464"/>
      <c r="H39" s="465"/>
      <c r="I39" s="457"/>
      <c r="J39" s="457"/>
      <c r="K39" s="457"/>
      <c r="L39" s="457"/>
      <c r="M39" s="458"/>
    </row>
    <row r="40" spans="1:13" s="51" customFormat="1" ht="21" customHeight="1" x14ac:dyDescent="0.15">
      <c r="A40" s="76"/>
      <c r="B40" s="461" t="s">
        <v>128</v>
      </c>
      <c r="C40" s="462"/>
      <c r="D40" s="77"/>
      <c r="E40" s="77" t="s">
        <v>18</v>
      </c>
      <c r="F40" s="463"/>
      <c r="G40" s="464"/>
      <c r="H40" s="465"/>
      <c r="I40" s="457"/>
      <c r="J40" s="457"/>
      <c r="K40" s="457"/>
      <c r="L40" s="457"/>
      <c r="M40" s="458"/>
    </row>
    <row r="41" spans="1:13" s="51" customFormat="1" ht="21" customHeight="1" x14ac:dyDescent="0.15">
      <c r="A41" s="76"/>
      <c r="B41" s="461" t="s">
        <v>129</v>
      </c>
      <c r="C41" s="462"/>
      <c r="D41" s="77"/>
      <c r="E41" s="77" t="s">
        <v>19</v>
      </c>
      <c r="F41" s="463"/>
      <c r="G41" s="464"/>
      <c r="H41" s="465"/>
      <c r="I41" s="457"/>
      <c r="J41" s="457"/>
      <c r="K41" s="457"/>
      <c r="L41" s="457"/>
      <c r="M41" s="458"/>
    </row>
    <row r="42" spans="1:13" s="51" customFormat="1" ht="21" customHeight="1" thickBot="1" x14ac:dyDescent="0.2">
      <c r="A42" s="79"/>
      <c r="B42" s="474" t="s">
        <v>274</v>
      </c>
      <c r="C42" s="475"/>
      <c r="D42" s="77"/>
      <c r="E42" s="77" t="s">
        <v>137</v>
      </c>
      <c r="F42" s="476"/>
      <c r="G42" s="477"/>
      <c r="H42" s="478"/>
      <c r="I42" s="459"/>
      <c r="J42" s="459"/>
      <c r="K42" s="459"/>
      <c r="L42" s="459"/>
      <c r="M42" s="460"/>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431" t="s">
        <v>130</v>
      </c>
      <c r="B45" s="432"/>
      <c r="C45" s="432"/>
      <c r="D45" s="437" t="s">
        <v>218</v>
      </c>
      <c r="E45" s="438"/>
      <c r="F45" s="479" t="s">
        <v>118</v>
      </c>
      <c r="G45" s="479"/>
      <c r="H45" s="479"/>
      <c r="I45" s="411" t="s">
        <v>121</v>
      </c>
      <c r="J45" s="411"/>
      <c r="K45" s="411"/>
      <c r="L45" s="411"/>
      <c r="M45" s="412"/>
    </row>
    <row r="46" spans="1:13" s="46" customFormat="1" ht="15.95" customHeight="1" thickBot="1" x14ac:dyDescent="0.2">
      <c r="A46" s="434"/>
      <c r="B46" s="435"/>
      <c r="C46" s="435"/>
      <c r="D46" s="69" t="s">
        <v>122</v>
      </c>
      <c r="E46" s="56" t="s">
        <v>123</v>
      </c>
      <c r="F46" s="183" t="s">
        <v>131</v>
      </c>
      <c r="G46" s="184" t="s">
        <v>132</v>
      </c>
      <c r="H46" s="184" t="s">
        <v>133</v>
      </c>
      <c r="I46" s="413"/>
      <c r="J46" s="413"/>
      <c r="K46" s="413"/>
      <c r="L46" s="413"/>
      <c r="M46" s="414"/>
    </row>
    <row r="47" spans="1:13" s="51" customFormat="1" ht="21" customHeight="1" thickTop="1" x14ac:dyDescent="0.15">
      <c r="A47" s="419" t="s">
        <v>134</v>
      </c>
      <c r="B47" s="419"/>
      <c r="C47" s="472"/>
      <c r="D47" s="87"/>
      <c r="E47" s="88"/>
      <c r="F47" s="178"/>
      <c r="G47" s="181"/>
      <c r="H47" s="182"/>
      <c r="I47" s="481" t="s">
        <v>135</v>
      </c>
      <c r="J47" s="481"/>
      <c r="K47" s="481"/>
      <c r="L47" s="481"/>
      <c r="M47" s="482"/>
    </row>
    <row r="48" spans="1:13" s="51" customFormat="1" ht="35.25" customHeight="1" x14ac:dyDescent="0.15">
      <c r="A48" s="483" t="s">
        <v>136</v>
      </c>
      <c r="B48" s="415"/>
      <c r="C48" s="484"/>
      <c r="D48" s="73" t="s">
        <v>20</v>
      </c>
      <c r="E48" s="70" t="s">
        <v>20</v>
      </c>
      <c r="F48" s="153"/>
      <c r="G48" s="158"/>
      <c r="H48" s="176"/>
      <c r="I48" s="485" t="s">
        <v>427</v>
      </c>
      <c r="J48" s="485"/>
      <c r="K48" s="485"/>
      <c r="L48" s="485"/>
      <c r="M48" s="486"/>
    </row>
    <row r="49" spans="1:15" s="51" customFormat="1" ht="30" customHeight="1" x14ac:dyDescent="0.15">
      <c r="A49" s="90"/>
      <c r="B49" s="461" t="s">
        <v>125</v>
      </c>
      <c r="C49" s="462"/>
      <c r="D49" s="91"/>
      <c r="E49" s="77" t="s">
        <v>126</v>
      </c>
      <c r="F49" s="92"/>
      <c r="G49" s="93"/>
      <c r="H49" s="180"/>
      <c r="I49" s="457"/>
      <c r="J49" s="457"/>
      <c r="K49" s="457"/>
      <c r="L49" s="457"/>
      <c r="M49" s="458"/>
    </row>
    <row r="50" spans="1:15" s="51" customFormat="1" ht="30" customHeight="1" x14ac:dyDescent="0.15">
      <c r="A50" s="90"/>
      <c r="B50" s="461" t="s">
        <v>127</v>
      </c>
      <c r="C50" s="462"/>
      <c r="D50" s="91"/>
      <c r="E50" s="77" t="s">
        <v>17</v>
      </c>
      <c r="F50" s="92"/>
      <c r="G50" s="93"/>
      <c r="H50" s="180"/>
      <c r="I50" s="457"/>
      <c r="J50" s="457"/>
      <c r="K50" s="457"/>
      <c r="L50" s="457"/>
      <c r="M50" s="458"/>
    </row>
    <row r="51" spans="1:15" s="51" customFormat="1" ht="30" customHeight="1" x14ac:dyDescent="0.15">
      <c r="A51" s="90"/>
      <c r="B51" s="461" t="s">
        <v>128</v>
      </c>
      <c r="C51" s="462"/>
      <c r="D51" s="91"/>
      <c r="E51" s="77" t="s">
        <v>18</v>
      </c>
      <c r="F51" s="92"/>
      <c r="G51" s="93"/>
      <c r="H51" s="180"/>
      <c r="I51" s="457"/>
      <c r="J51" s="457"/>
      <c r="K51" s="457"/>
      <c r="L51" s="457"/>
      <c r="M51" s="458"/>
    </row>
    <row r="52" spans="1:15" s="51" customFormat="1" ht="30" customHeight="1" x14ac:dyDescent="0.15">
      <c r="A52" s="90"/>
      <c r="B52" s="473" t="s">
        <v>129</v>
      </c>
      <c r="C52" s="462"/>
      <c r="D52" s="91"/>
      <c r="E52" s="77" t="s">
        <v>19</v>
      </c>
      <c r="F52" s="92"/>
      <c r="G52" s="93"/>
      <c r="H52" s="180"/>
      <c r="I52" s="457"/>
      <c r="J52" s="457"/>
      <c r="K52" s="457"/>
      <c r="L52" s="457"/>
      <c r="M52" s="458"/>
    </row>
    <row r="53" spans="1:15" s="51" customFormat="1" ht="30" customHeight="1" x14ac:dyDescent="0.15">
      <c r="A53" s="90"/>
      <c r="B53" s="473" t="s">
        <v>311</v>
      </c>
      <c r="C53" s="462"/>
      <c r="D53" s="91"/>
      <c r="E53" s="77" t="s">
        <v>19</v>
      </c>
      <c r="F53" s="211"/>
      <c r="G53" s="93"/>
      <c r="H53" s="180"/>
      <c r="I53" s="457"/>
      <c r="J53" s="457"/>
      <c r="K53" s="457"/>
      <c r="L53" s="457"/>
      <c r="M53" s="458"/>
    </row>
    <row r="54" spans="1:15" s="51" customFormat="1" ht="30" customHeight="1" x14ac:dyDescent="0.15">
      <c r="A54" s="90"/>
      <c r="B54" s="491" t="s">
        <v>312</v>
      </c>
      <c r="C54" s="475"/>
      <c r="D54" s="91"/>
      <c r="E54" s="77" t="s">
        <v>137</v>
      </c>
      <c r="F54" s="151"/>
      <c r="G54" s="152"/>
      <c r="H54" s="177"/>
      <c r="I54" s="457"/>
      <c r="J54" s="457"/>
      <c r="K54" s="457"/>
      <c r="L54" s="457"/>
      <c r="M54" s="458"/>
    </row>
    <row r="55" spans="1:15" s="51" customFormat="1" ht="29.25" customHeight="1" x14ac:dyDescent="0.15">
      <c r="A55" s="469" t="s">
        <v>384</v>
      </c>
      <c r="B55" s="470"/>
      <c r="C55" s="471"/>
      <c r="D55" s="73"/>
      <c r="E55" s="70" t="s">
        <v>11</v>
      </c>
      <c r="F55" s="284"/>
      <c r="G55" s="159"/>
      <c r="H55" s="285"/>
      <c r="I55" s="457"/>
      <c r="J55" s="457"/>
      <c r="K55" s="457"/>
      <c r="L55" s="457"/>
      <c r="M55" s="458"/>
    </row>
    <row r="56" spans="1:15" s="51" customFormat="1" ht="29.25" customHeight="1" x14ac:dyDescent="0.15">
      <c r="A56" s="469" t="s">
        <v>385</v>
      </c>
      <c r="B56" s="470"/>
      <c r="C56" s="471"/>
      <c r="D56" s="73"/>
      <c r="E56" s="70" t="s">
        <v>11</v>
      </c>
      <c r="F56" s="284"/>
      <c r="G56" s="159"/>
      <c r="H56" s="285"/>
      <c r="I56" s="457"/>
      <c r="J56" s="457"/>
      <c r="K56" s="457"/>
      <c r="L56" s="457"/>
      <c r="M56" s="458"/>
    </row>
    <row r="57" spans="1:15" s="51" customFormat="1" ht="35.25" customHeight="1" x14ac:dyDescent="0.15">
      <c r="A57" s="469" t="s">
        <v>138</v>
      </c>
      <c r="B57" s="470"/>
      <c r="C57" s="471"/>
      <c r="D57" s="73"/>
      <c r="E57" s="70" t="s">
        <v>20</v>
      </c>
      <c r="F57" s="153"/>
      <c r="G57" s="159"/>
      <c r="H57" s="176"/>
      <c r="I57" s="457"/>
      <c r="J57" s="457"/>
      <c r="K57" s="457"/>
      <c r="L57" s="457"/>
      <c r="M57" s="458"/>
    </row>
    <row r="58" spans="1:15" s="51" customFormat="1" ht="35.25" customHeight="1" x14ac:dyDescent="0.15">
      <c r="A58" s="487" t="s">
        <v>139</v>
      </c>
      <c r="B58" s="488"/>
      <c r="C58" s="489"/>
      <c r="D58" s="73"/>
      <c r="E58" s="70" t="s">
        <v>20</v>
      </c>
      <c r="F58" s="153"/>
      <c r="G58" s="159"/>
      <c r="H58" s="176"/>
      <c r="I58" s="459"/>
      <c r="J58" s="459"/>
      <c r="K58" s="459"/>
      <c r="L58" s="459"/>
      <c r="M58" s="460"/>
    </row>
    <row r="59" spans="1:15" ht="111" customHeight="1" x14ac:dyDescent="0.15">
      <c r="A59" s="490" t="s">
        <v>313</v>
      </c>
      <c r="B59" s="490"/>
      <c r="C59" s="490"/>
      <c r="D59" s="94"/>
      <c r="E59" s="77" t="s">
        <v>137</v>
      </c>
      <c r="F59" s="92"/>
      <c r="G59" s="179"/>
      <c r="H59" s="180"/>
      <c r="I59" s="448" t="s">
        <v>363</v>
      </c>
      <c r="J59" s="448"/>
      <c r="K59" s="448"/>
      <c r="L59" s="448"/>
      <c r="M59" s="449"/>
      <c r="N59" s="213" t="s">
        <v>317</v>
      </c>
      <c r="O59" s="212" t="s">
        <v>318</v>
      </c>
    </row>
    <row r="60" spans="1:15" ht="36" customHeight="1" x14ac:dyDescent="0.15">
      <c r="A60" s="508" t="s">
        <v>379</v>
      </c>
      <c r="B60" s="509"/>
      <c r="C60" s="510"/>
      <c r="D60" s="283"/>
      <c r="E60" s="274" t="s">
        <v>356</v>
      </c>
      <c r="F60" s="511"/>
      <c r="G60" s="512"/>
      <c r="H60" s="513"/>
      <c r="I60" s="514" t="s">
        <v>380</v>
      </c>
      <c r="J60" s="448"/>
      <c r="K60" s="448"/>
      <c r="L60" s="448"/>
      <c r="M60" s="449"/>
      <c r="N60" s="213"/>
      <c r="O60" s="212"/>
    </row>
    <row r="61" spans="1:15" ht="29.25" customHeight="1" x14ac:dyDescent="0.15">
      <c r="A61" s="508" t="s">
        <v>378</v>
      </c>
      <c r="B61" s="509"/>
      <c r="C61" s="510"/>
      <c r="D61" s="283"/>
      <c r="E61" s="274" t="s">
        <v>356</v>
      </c>
      <c r="F61" s="511"/>
      <c r="G61" s="512"/>
      <c r="H61" s="513"/>
      <c r="I61" s="514" t="s">
        <v>381</v>
      </c>
      <c r="J61" s="448"/>
      <c r="K61" s="448"/>
      <c r="L61" s="448"/>
      <c r="M61" s="449"/>
      <c r="N61" s="213"/>
      <c r="O61" s="212"/>
    </row>
    <row r="62" spans="1:15" ht="32.25" customHeight="1" thickBot="1" x14ac:dyDescent="0.2">
      <c r="A62" s="508" t="s">
        <v>383</v>
      </c>
      <c r="B62" s="509"/>
      <c r="C62" s="510"/>
      <c r="D62" s="283"/>
      <c r="E62" s="274" t="s">
        <v>356</v>
      </c>
      <c r="F62" s="511"/>
      <c r="G62" s="512"/>
      <c r="H62" s="513"/>
      <c r="I62" s="514" t="s">
        <v>382</v>
      </c>
      <c r="J62" s="448"/>
      <c r="K62" s="448"/>
      <c r="L62" s="448"/>
      <c r="M62" s="449"/>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431" t="s">
        <v>120</v>
      </c>
      <c r="B65" s="432"/>
      <c r="C65" s="432"/>
      <c r="D65" s="437" t="s">
        <v>218</v>
      </c>
      <c r="E65" s="438"/>
      <c r="F65" s="479" t="s">
        <v>118</v>
      </c>
      <c r="G65" s="479"/>
      <c r="H65" s="479"/>
      <c r="I65" s="411" t="s">
        <v>121</v>
      </c>
      <c r="J65" s="411"/>
      <c r="K65" s="411"/>
      <c r="L65" s="411"/>
      <c r="M65" s="412"/>
    </row>
    <row r="66" spans="1:13" s="47" customFormat="1" ht="15.95" customHeight="1" thickBot="1" x14ac:dyDescent="0.2">
      <c r="A66" s="434"/>
      <c r="B66" s="435"/>
      <c r="C66" s="435"/>
      <c r="D66" s="69" t="s">
        <v>122</v>
      </c>
      <c r="E66" s="56" t="s">
        <v>123</v>
      </c>
      <c r="F66" s="480"/>
      <c r="G66" s="480"/>
      <c r="H66" s="480"/>
      <c r="I66" s="413"/>
      <c r="J66" s="413"/>
      <c r="K66" s="413"/>
      <c r="L66" s="413"/>
      <c r="M66" s="414"/>
    </row>
    <row r="67" spans="1:13" s="47" customFormat="1" ht="27" customHeight="1" thickTop="1" x14ac:dyDescent="0.15">
      <c r="A67" s="497" t="s">
        <v>140</v>
      </c>
      <c r="B67" s="419"/>
      <c r="C67" s="419"/>
      <c r="D67" s="71" t="s">
        <v>22</v>
      </c>
      <c r="E67" s="72" t="s">
        <v>22</v>
      </c>
      <c r="F67" s="498"/>
      <c r="G67" s="499"/>
      <c r="H67" s="500"/>
      <c r="I67" s="455" t="s">
        <v>269</v>
      </c>
      <c r="J67" s="455"/>
      <c r="K67" s="455"/>
      <c r="L67" s="455"/>
      <c r="M67" s="456"/>
    </row>
    <row r="68" spans="1:13" s="47" customFormat="1" ht="27" customHeight="1" thickBot="1" x14ac:dyDescent="0.2">
      <c r="A68" s="99"/>
      <c r="B68" s="492" t="s">
        <v>141</v>
      </c>
      <c r="C68" s="492"/>
      <c r="D68" s="73" t="s">
        <v>19</v>
      </c>
      <c r="E68" s="70" t="s">
        <v>19</v>
      </c>
      <c r="F68" s="493"/>
      <c r="G68" s="494"/>
      <c r="H68" s="495"/>
      <c r="I68" s="459"/>
      <c r="J68" s="459"/>
      <c r="K68" s="459"/>
      <c r="L68" s="459"/>
      <c r="M68" s="460"/>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431" t="s">
        <v>120</v>
      </c>
      <c r="B71" s="432"/>
      <c r="C71" s="432"/>
      <c r="D71" s="437" t="s">
        <v>218</v>
      </c>
      <c r="E71" s="438"/>
      <c r="F71" s="479" t="s">
        <v>118</v>
      </c>
      <c r="G71" s="479"/>
      <c r="H71" s="479"/>
      <c r="I71" s="411" t="s">
        <v>121</v>
      </c>
      <c r="J71" s="411"/>
      <c r="K71" s="411"/>
      <c r="L71" s="411"/>
      <c r="M71" s="412"/>
    </row>
    <row r="72" spans="1:13" s="47" customFormat="1" ht="15.95" customHeight="1" thickBot="1" x14ac:dyDescent="0.2">
      <c r="A72" s="434"/>
      <c r="B72" s="435"/>
      <c r="C72" s="435"/>
      <c r="D72" s="69" t="s">
        <v>122</v>
      </c>
      <c r="E72" s="56" t="s">
        <v>123</v>
      </c>
      <c r="F72" s="496"/>
      <c r="G72" s="496"/>
      <c r="H72" s="496"/>
      <c r="I72" s="413"/>
      <c r="J72" s="413"/>
      <c r="K72" s="413"/>
      <c r="L72" s="413"/>
      <c r="M72" s="414"/>
    </row>
    <row r="73" spans="1:13" ht="33" customHeight="1" thickTop="1" x14ac:dyDescent="0.15">
      <c r="A73" s="501" t="s">
        <v>147</v>
      </c>
      <c r="B73" s="501"/>
      <c r="C73" s="501"/>
      <c r="D73" s="70"/>
      <c r="E73" s="70" t="s">
        <v>23</v>
      </c>
      <c r="F73" s="502"/>
      <c r="G73" s="503"/>
      <c r="H73" s="504"/>
      <c r="I73" s="505" t="s">
        <v>375</v>
      </c>
      <c r="J73" s="448"/>
      <c r="K73" s="448"/>
      <c r="L73" s="448"/>
      <c r="M73" s="449"/>
    </row>
    <row r="74" spans="1:13" ht="27.75" customHeight="1" x14ac:dyDescent="0.15">
      <c r="A74" s="484" t="s">
        <v>344</v>
      </c>
      <c r="B74" s="506"/>
      <c r="C74" s="507"/>
      <c r="D74" s="70"/>
      <c r="E74" s="70" t="s">
        <v>18</v>
      </c>
      <c r="F74" s="502"/>
      <c r="G74" s="503"/>
      <c r="H74" s="504"/>
      <c r="I74" s="448" t="s">
        <v>345</v>
      </c>
      <c r="J74" s="448"/>
      <c r="K74" s="448"/>
      <c r="L74" s="448"/>
      <c r="M74" s="449"/>
    </row>
    <row r="75" spans="1:13" s="104" customFormat="1" ht="36.75" customHeight="1" x14ac:dyDescent="0.15">
      <c r="A75" s="490" t="s">
        <v>314</v>
      </c>
      <c r="B75" s="490"/>
      <c r="C75" s="490"/>
      <c r="D75" s="77"/>
      <c r="E75" s="77" t="s">
        <v>24</v>
      </c>
      <c r="F75" s="463"/>
      <c r="G75" s="464"/>
      <c r="H75" s="465"/>
      <c r="I75" s="466" t="s">
        <v>305</v>
      </c>
      <c r="J75" s="466"/>
      <c r="K75" s="466"/>
      <c r="L75" s="466"/>
      <c r="M75" s="467"/>
    </row>
    <row r="76" spans="1:13" ht="21" customHeight="1" thickBot="1" x14ac:dyDescent="0.2">
      <c r="A76" s="415" t="s">
        <v>154</v>
      </c>
      <c r="B76" s="415"/>
      <c r="C76" s="415"/>
      <c r="D76" s="70"/>
      <c r="E76" s="70" t="s">
        <v>27</v>
      </c>
      <c r="F76" s="493"/>
      <c r="G76" s="494"/>
      <c r="H76" s="495"/>
      <c r="I76" s="448" t="s">
        <v>358</v>
      </c>
      <c r="J76" s="448"/>
      <c r="K76" s="448"/>
      <c r="L76" s="448"/>
      <c r="M76" s="449"/>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A60:C60"/>
    <mergeCell ref="A61:C61"/>
    <mergeCell ref="F60:H60"/>
    <mergeCell ref="F61:H61"/>
    <mergeCell ref="I60:M60"/>
    <mergeCell ref="I61:M61"/>
    <mergeCell ref="A62:C62"/>
    <mergeCell ref="F62:H62"/>
    <mergeCell ref="I62:M62"/>
    <mergeCell ref="A75:C75"/>
    <mergeCell ref="F75:H75"/>
    <mergeCell ref="I75:M75"/>
    <mergeCell ref="I74:M74"/>
    <mergeCell ref="A73:C73"/>
    <mergeCell ref="F73:H73"/>
    <mergeCell ref="I73:M73"/>
    <mergeCell ref="A74:C74"/>
    <mergeCell ref="F74:H74"/>
    <mergeCell ref="A76:C76"/>
    <mergeCell ref="F76:H76"/>
    <mergeCell ref="I76:M76"/>
    <mergeCell ref="I71:M72"/>
    <mergeCell ref="I67:M68"/>
    <mergeCell ref="B68:C68"/>
    <mergeCell ref="F68:H68"/>
    <mergeCell ref="A71:C72"/>
    <mergeCell ref="D71:E71"/>
    <mergeCell ref="F71:H72"/>
    <mergeCell ref="A67:C67"/>
    <mergeCell ref="F67:H67"/>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X62"/>
  <sheetViews>
    <sheetView view="pageBreakPreview" zoomScaleNormal="100" zoomScaleSheetLayoutView="100" workbookViewId="0">
      <selection sqref="A1:K2"/>
    </sheetView>
  </sheetViews>
  <sheetFormatPr defaultColWidth="4.5" defaultRowHeight="10.5" customHeight="1" x14ac:dyDescent="0.15"/>
  <cols>
    <col min="1" max="1" width="3.125" style="306" customWidth="1"/>
    <col min="2" max="3" width="3.375" style="306" customWidth="1"/>
    <col min="4" max="4" width="4.5" style="306" customWidth="1"/>
    <col min="5" max="5" width="4" style="306" customWidth="1"/>
    <col min="6" max="6" width="5.5" style="306" customWidth="1"/>
    <col min="7" max="7" width="7.75" style="306" customWidth="1"/>
    <col min="8" max="8" width="3.875" style="306" customWidth="1"/>
    <col min="9" max="9" width="4" style="306" customWidth="1"/>
    <col min="10" max="10" width="4.375" style="306" customWidth="1"/>
    <col min="11" max="11" width="5.5" style="306" customWidth="1"/>
    <col min="12" max="12" width="7.5" style="306" customWidth="1"/>
    <col min="13" max="13" width="0.875" style="306" customWidth="1"/>
    <col min="14" max="17" width="5.25" style="306" customWidth="1"/>
    <col min="18" max="18" width="5.75" style="306" customWidth="1"/>
    <col min="19" max="19" width="5" style="347" customWidth="1"/>
    <col min="20" max="20" width="3.75" style="347" customWidth="1"/>
    <col min="21" max="24" width="9" style="306" customWidth="1"/>
    <col min="25" max="16384" width="4.5" style="306"/>
  </cols>
  <sheetData>
    <row r="1" spans="1:23" s="307" customFormat="1" ht="14.25" customHeight="1" x14ac:dyDescent="0.15">
      <c r="A1" s="587" t="s">
        <v>394</v>
      </c>
      <c r="B1" s="587"/>
      <c r="C1" s="587"/>
      <c r="D1" s="587"/>
      <c r="E1" s="587"/>
      <c r="F1" s="587"/>
      <c r="G1" s="587"/>
      <c r="H1" s="587"/>
      <c r="I1" s="587"/>
      <c r="J1" s="587"/>
      <c r="K1" s="587"/>
      <c r="L1" s="302"/>
      <c r="M1" s="303"/>
      <c r="N1" s="304"/>
      <c r="O1" s="304"/>
      <c r="P1" s="304"/>
      <c r="Q1" s="304"/>
      <c r="R1" s="305"/>
      <c r="S1" s="305"/>
      <c r="T1" s="305"/>
      <c r="U1" s="306"/>
      <c r="V1" s="306"/>
      <c r="W1" s="306"/>
    </row>
    <row r="2" spans="1:23" s="307" customFormat="1" ht="18.75" customHeight="1" x14ac:dyDescent="0.15">
      <c r="A2" s="587"/>
      <c r="B2" s="587"/>
      <c r="C2" s="587"/>
      <c r="D2" s="587"/>
      <c r="E2" s="587"/>
      <c r="F2" s="587"/>
      <c r="G2" s="587"/>
      <c r="H2" s="587"/>
      <c r="I2" s="587"/>
      <c r="J2" s="587"/>
      <c r="K2" s="587"/>
      <c r="L2" s="302"/>
      <c r="M2" s="303"/>
      <c r="N2" s="308"/>
      <c r="O2" s="308"/>
      <c r="P2" s="308"/>
      <c r="Q2" s="308"/>
      <c r="R2" s="308"/>
      <c r="S2" s="308"/>
      <c r="T2" s="308"/>
      <c r="U2" s="306"/>
      <c r="V2" s="306"/>
      <c r="W2" s="306"/>
    </row>
    <row r="3" spans="1:23" s="307" customFormat="1" ht="18.75" customHeight="1" x14ac:dyDescent="0.15">
      <c r="A3" s="588" t="s">
        <v>395</v>
      </c>
      <c r="B3" s="588"/>
      <c r="C3" s="588"/>
      <c r="D3" s="588"/>
      <c r="E3" s="588"/>
      <c r="F3" s="588"/>
      <c r="G3" s="588"/>
      <c r="H3" s="588"/>
      <c r="I3" s="588"/>
      <c r="J3" s="588"/>
      <c r="K3" s="588"/>
      <c r="L3" s="588"/>
      <c r="M3" s="588"/>
      <c r="N3" s="588"/>
      <c r="O3" s="588"/>
      <c r="P3" s="588"/>
      <c r="Q3" s="588"/>
      <c r="R3" s="588"/>
      <c r="S3" s="588"/>
      <c r="T3" s="588"/>
      <c r="U3" s="588"/>
      <c r="V3" s="588"/>
      <c r="W3" s="588"/>
    </row>
    <row r="4" spans="1:23" s="307" customFormat="1" ht="3.75" customHeight="1" x14ac:dyDescent="0.15">
      <c r="A4" s="309"/>
      <c r="B4" s="309"/>
      <c r="C4" s="309"/>
      <c r="D4" s="305"/>
      <c r="E4" s="305"/>
      <c r="F4" s="305"/>
      <c r="G4" s="309"/>
      <c r="H4" s="309"/>
      <c r="I4" s="309"/>
      <c r="J4" s="305"/>
      <c r="K4" s="305"/>
      <c r="L4" s="305"/>
      <c r="M4" s="303"/>
      <c r="N4" s="310"/>
      <c r="O4" s="310"/>
      <c r="P4" s="310"/>
      <c r="Q4" s="310"/>
      <c r="R4" s="310"/>
      <c r="S4" s="310"/>
      <c r="T4" s="310"/>
      <c r="U4" s="306"/>
      <c r="V4" s="306"/>
      <c r="W4" s="306"/>
    </row>
    <row r="5" spans="1:23" s="312" customFormat="1" ht="18.75" customHeight="1" x14ac:dyDescent="0.15">
      <c r="A5" s="589" t="s">
        <v>396</v>
      </c>
      <c r="B5" s="589"/>
      <c r="C5" s="590" t="s">
        <v>390</v>
      </c>
      <c r="D5" s="590"/>
      <c r="E5" s="590"/>
      <c r="F5" s="590"/>
      <c r="G5" s="590"/>
      <c r="H5" s="590"/>
      <c r="I5" s="590"/>
      <c r="J5" s="590"/>
      <c r="K5" s="590"/>
      <c r="L5" s="311" t="s">
        <v>397</v>
      </c>
      <c r="M5" s="590" t="str">
        <f>'様式1-1'!$F$10</f>
        <v>株式会社○○建設○○支店</v>
      </c>
      <c r="N5" s="590"/>
      <c r="O5" s="590"/>
      <c r="P5" s="590"/>
      <c r="Q5" s="590"/>
      <c r="R5" s="590"/>
      <c r="S5" s="590"/>
      <c r="T5" s="590"/>
    </row>
    <row r="6" spans="1:23" s="312" customFormat="1" ht="6" customHeight="1" x14ac:dyDescent="0.15">
      <c r="A6" s="313"/>
      <c r="B6" s="314"/>
      <c r="C6" s="305"/>
      <c r="D6" s="304"/>
      <c r="E6" s="304"/>
      <c r="F6" s="304"/>
      <c r="G6" s="305"/>
      <c r="H6" s="305"/>
      <c r="I6" s="305"/>
      <c r="J6" s="304"/>
      <c r="K6" s="304"/>
      <c r="L6" s="304"/>
      <c r="M6" s="304"/>
      <c r="N6" s="305"/>
      <c r="O6" s="305"/>
      <c r="P6" s="305"/>
      <c r="Q6" s="304"/>
      <c r="R6" s="304"/>
      <c r="S6" s="304"/>
      <c r="T6" s="305"/>
    </row>
    <row r="7" spans="1:23" s="312" customFormat="1" ht="15.75" customHeight="1" x14ac:dyDescent="0.15">
      <c r="A7" s="518" t="s">
        <v>173</v>
      </c>
      <c r="B7" s="518"/>
      <c r="C7" s="518"/>
      <c r="D7" s="518"/>
      <c r="E7" s="518"/>
      <c r="F7" s="518"/>
      <c r="G7" s="518" t="s">
        <v>174</v>
      </c>
      <c r="H7" s="518"/>
      <c r="I7" s="518"/>
      <c r="J7" s="518"/>
      <c r="K7" s="518"/>
      <c r="L7" s="591" t="s">
        <v>175</v>
      </c>
      <c r="M7" s="591"/>
      <c r="N7" s="591"/>
      <c r="O7" s="591"/>
      <c r="P7" s="591"/>
      <c r="Q7" s="591"/>
      <c r="R7" s="591"/>
      <c r="S7" s="591" t="s">
        <v>176</v>
      </c>
      <c r="T7" s="591"/>
      <c r="U7" s="315"/>
    </row>
    <row r="8" spans="1:23" s="312" customFormat="1" ht="60" customHeight="1" x14ac:dyDescent="0.15">
      <c r="A8" s="316" t="s">
        <v>398</v>
      </c>
      <c r="B8" s="571" t="s">
        <v>110</v>
      </c>
      <c r="C8" s="571"/>
      <c r="D8" s="571"/>
      <c r="E8" s="571"/>
      <c r="F8" s="317">
        <v>7.5</v>
      </c>
      <c r="G8" s="529" t="s">
        <v>399</v>
      </c>
      <c r="H8" s="529"/>
      <c r="I8" s="529"/>
      <c r="J8" s="529"/>
      <c r="K8" s="318">
        <v>7.5</v>
      </c>
      <c r="L8" s="535" t="s">
        <v>400</v>
      </c>
      <c r="M8" s="536"/>
      <c r="N8" s="536"/>
      <c r="O8" s="536"/>
      <c r="P8" s="536"/>
      <c r="Q8" s="536"/>
      <c r="R8" s="572"/>
      <c r="S8" s="319" t="s">
        <v>202</v>
      </c>
      <c r="T8" s="320">
        <v>7.5</v>
      </c>
      <c r="U8" s="321" t="s">
        <v>177</v>
      </c>
      <c r="V8" s="305"/>
      <c r="W8" s="305"/>
    </row>
    <row r="9" spans="1:23" s="312" customFormat="1" ht="14.25" customHeight="1" x14ac:dyDescent="0.15">
      <c r="A9" s="523" t="s">
        <v>401</v>
      </c>
      <c r="B9" s="571" t="s">
        <v>179</v>
      </c>
      <c r="C9" s="571"/>
      <c r="D9" s="571"/>
      <c r="E9" s="571"/>
      <c r="F9" s="577">
        <v>15</v>
      </c>
      <c r="G9" s="529" t="s">
        <v>402</v>
      </c>
      <c r="H9" s="530"/>
      <c r="I9" s="531"/>
      <c r="J9" s="531"/>
      <c r="K9" s="559">
        <v>5.0999999999999996</v>
      </c>
      <c r="L9" s="539" t="s">
        <v>403</v>
      </c>
      <c r="M9" s="540"/>
      <c r="N9" s="540"/>
      <c r="O9" s="540"/>
      <c r="P9" s="541"/>
      <c r="Q9" s="541"/>
      <c r="R9" s="542"/>
      <c r="S9" s="515">
        <v>5.0999999999999996</v>
      </c>
      <c r="T9" s="516"/>
      <c r="U9" s="568"/>
      <c r="V9" s="305"/>
      <c r="W9" s="305"/>
    </row>
    <row r="10" spans="1:23" s="312" customFormat="1" ht="14.25" customHeight="1" x14ac:dyDescent="0.15">
      <c r="A10" s="524"/>
      <c r="B10" s="575"/>
      <c r="C10" s="575"/>
      <c r="D10" s="575"/>
      <c r="E10" s="575"/>
      <c r="F10" s="578"/>
      <c r="G10" s="529"/>
      <c r="H10" s="530"/>
      <c r="I10" s="531"/>
      <c r="J10" s="531"/>
      <c r="K10" s="560"/>
      <c r="L10" s="539" t="s">
        <v>404</v>
      </c>
      <c r="M10" s="540"/>
      <c r="N10" s="540"/>
      <c r="O10" s="540"/>
      <c r="P10" s="541"/>
      <c r="Q10" s="541"/>
      <c r="R10" s="542"/>
      <c r="S10" s="515">
        <v>3.8</v>
      </c>
      <c r="T10" s="516"/>
      <c r="U10" s="570"/>
      <c r="V10" s="305"/>
      <c r="W10" s="305"/>
    </row>
    <row r="11" spans="1:23" s="312" customFormat="1" ht="14.25" customHeight="1" x14ac:dyDescent="0.15">
      <c r="A11" s="524"/>
      <c r="B11" s="575"/>
      <c r="C11" s="575"/>
      <c r="D11" s="575"/>
      <c r="E11" s="575"/>
      <c r="F11" s="578"/>
      <c r="G11" s="529"/>
      <c r="H11" s="530"/>
      <c r="I11" s="531"/>
      <c r="J11" s="531"/>
      <c r="K11" s="560"/>
      <c r="L11" s="539" t="s">
        <v>405</v>
      </c>
      <c r="M11" s="540"/>
      <c r="N11" s="540"/>
      <c r="O11" s="540"/>
      <c r="P11" s="541"/>
      <c r="Q11" s="541"/>
      <c r="R11" s="542"/>
      <c r="S11" s="515">
        <v>2.6</v>
      </c>
      <c r="T11" s="516"/>
      <c r="U11" s="570"/>
      <c r="V11" s="305"/>
      <c r="W11" s="305"/>
    </row>
    <row r="12" spans="1:23" s="312" customFormat="1" ht="14.25" customHeight="1" x14ac:dyDescent="0.15">
      <c r="A12" s="524"/>
      <c r="B12" s="575"/>
      <c r="C12" s="575"/>
      <c r="D12" s="575"/>
      <c r="E12" s="575"/>
      <c r="F12" s="578"/>
      <c r="G12" s="529"/>
      <c r="H12" s="530"/>
      <c r="I12" s="531"/>
      <c r="J12" s="531"/>
      <c r="K12" s="560"/>
      <c r="L12" s="539" t="s">
        <v>406</v>
      </c>
      <c r="M12" s="540"/>
      <c r="N12" s="540"/>
      <c r="O12" s="540"/>
      <c r="P12" s="541"/>
      <c r="Q12" s="541"/>
      <c r="R12" s="542"/>
      <c r="S12" s="515">
        <v>1.3</v>
      </c>
      <c r="T12" s="516"/>
      <c r="U12" s="570"/>
      <c r="V12" s="305"/>
      <c r="W12" s="305"/>
    </row>
    <row r="13" spans="1:23" s="312" customFormat="1" ht="14.25" customHeight="1" x14ac:dyDescent="0.15">
      <c r="A13" s="573"/>
      <c r="B13" s="575"/>
      <c r="C13" s="575"/>
      <c r="D13" s="575"/>
      <c r="E13" s="575"/>
      <c r="F13" s="578"/>
      <c r="G13" s="530"/>
      <c r="H13" s="530"/>
      <c r="I13" s="531"/>
      <c r="J13" s="531"/>
      <c r="K13" s="560"/>
      <c r="L13" s="539" t="s">
        <v>407</v>
      </c>
      <c r="M13" s="540"/>
      <c r="N13" s="540"/>
      <c r="O13" s="540"/>
      <c r="P13" s="541"/>
      <c r="Q13" s="541"/>
      <c r="R13" s="542"/>
      <c r="S13" s="515">
        <v>0</v>
      </c>
      <c r="T13" s="516"/>
      <c r="U13" s="569"/>
      <c r="V13" s="305"/>
      <c r="W13" s="305"/>
    </row>
    <row r="14" spans="1:23" s="312" customFormat="1" ht="14.25" customHeight="1" x14ac:dyDescent="0.15">
      <c r="A14" s="573"/>
      <c r="B14" s="575"/>
      <c r="C14" s="575"/>
      <c r="D14" s="575"/>
      <c r="E14" s="575"/>
      <c r="F14" s="578"/>
      <c r="G14" s="529" t="s">
        <v>408</v>
      </c>
      <c r="H14" s="530"/>
      <c r="I14" s="531"/>
      <c r="J14" s="531"/>
      <c r="K14" s="559">
        <v>2.6</v>
      </c>
      <c r="L14" s="562" t="s">
        <v>185</v>
      </c>
      <c r="M14" s="563"/>
      <c r="N14" s="563"/>
      <c r="O14" s="563"/>
      <c r="P14" s="563"/>
      <c r="Q14" s="564"/>
      <c r="R14" s="322" t="s">
        <v>108</v>
      </c>
      <c r="S14" s="515">
        <v>1.7</v>
      </c>
      <c r="T14" s="516"/>
      <c r="U14" s="568"/>
      <c r="V14" s="323" t="s">
        <v>186</v>
      </c>
      <c r="W14" s="305"/>
    </row>
    <row r="15" spans="1:23" s="312" customFormat="1" ht="14.25" customHeight="1" x14ac:dyDescent="0.15">
      <c r="A15" s="573"/>
      <c r="B15" s="575"/>
      <c r="C15" s="575"/>
      <c r="D15" s="575"/>
      <c r="E15" s="575"/>
      <c r="F15" s="578"/>
      <c r="G15" s="529"/>
      <c r="H15" s="530"/>
      <c r="I15" s="531"/>
      <c r="J15" s="531"/>
      <c r="K15" s="560"/>
      <c r="L15" s="565"/>
      <c r="M15" s="566"/>
      <c r="N15" s="566"/>
      <c r="O15" s="566"/>
      <c r="P15" s="566"/>
      <c r="Q15" s="567"/>
      <c r="R15" s="322" t="s">
        <v>109</v>
      </c>
      <c r="S15" s="515">
        <v>0</v>
      </c>
      <c r="T15" s="516"/>
      <c r="U15" s="569"/>
      <c r="V15" s="324"/>
      <c r="W15" s="305"/>
    </row>
    <row r="16" spans="1:23" s="312" customFormat="1" ht="14.25" customHeight="1" x14ac:dyDescent="0.15">
      <c r="A16" s="573"/>
      <c r="B16" s="575"/>
      <c r="C16" s="575"/>
      <c r="D16" s="575"/>
      <c r="E16" s="575"/>
      <c r="F16" s="578"/>
      <c r="G16" s="529"/>
      <c r="H16" s="530"/>
      <c r="I16" s="531"/>
      <c r="J16" s="531"/>
      <c r="K16" s="560"/>
      <c r="L16" s="562" t="s">
        <v>409</v>
      </c>
      <c r="M16" s="563"/>
      <c r="N16" s="563"/>
      <c r="O16" s="563"/>
      <c r="P16" s="563"/>
      <c r="Q16" s="564"/>
      <c r="R16" s="322" t="s">
        <v>108</v>
      </c>
      <c r="S16" s="515">
        <v>0.9</v>
      </c>
      <c r="T16" s="516"/>
      <c r="U16" s="532"/>
      <c r="V16" s="305"/>
      <c r="W16" s="305"/>
    </row>
    <row r="17" spans="1:24" s="312" customFormat="1" ht="14.25" customHeight="1" x14ac:dyDescent="0.15">
      <c r="A17" s="573"/>
      <c r="B17" s="575"/>
      <c r="C17" s="575"/>
      <c r="D17" s="575"/>
      <c r="E17" s="575"/>
      <c r="F17" s="578"/>
      <c r="G17" s="530"/>
      <c r="H17" s="530"/>
      <c r="I17" s="531"/>
      <c r="J17" s="531"/>
      <c r="K17" s="560"/>
      <c r="L17" s="565"/>
      <c r="M17" s="566"/>
      <c r="N17" s="566"/>
      <c r="O17" s="566"/>
      <c r="P17" s="566"/>
      <c r="Q17" s="567"/>
      <c r="R17" s="322" t="s">
        <v>109</v>
      </c>
      <c r="S17" s="515">
        <v>0</v>
      </c>
      <c r="T17" s="516"/>
      <c r="U17" s="534"/>
      <c r="V17" s="305"/>
      <c r="W17" s="305"/>
    </row>
    <row r="18" spans="1:24" s="312" customFormat="1" ht="14.25" customHeight="1" x14ac:dyDescent="0.15">
      <c r="A18" s="573"/>
      <c r="B18" s="575"/>
      <c r="C18" s="575"/>
      <c r="D18" s="575"/>
      <c r="E18" s="575"/>
      <c r="F18" s="578"/>
      <c r="G18" s="529" t="s">
        <v>410</v>
      </c>
      <c r="H18" s="530"/>
      <c r="I18" s="531"/>
      <c r="J18" s="531"/>
      <c r="K18" s="559">
        <v>2.4</v>
      </c>
      <c r="L18" s="562" t="s">
        <v>411</v>
      </c>
      <c r="M18" s="563"/>
      <c r="N18" s="581"/>
      <c r="O18" s="581"/>
      <c r="P18" s="581"/>
      <c r="Q18" s="582"/>
      <c r="R18" s="325" t="s">
        <v>108</v>
      </c>
      <c r="S18" s="515">
        <v>2.4</v>
      </c>
      <c r="T18" s="516"/>
      <c r="U18" s="532"/>
      <c r="V18" s="305"/>
      <c r="W18" s="305"/>
    </row>
    <row r="19" spans="1:24" s="312" customFormat="1" ht="14.25" customHeight="1" x14ac:dyDescent="0.15">
      <c r="A19" s="573"/>
      <c r="B19" s="575"/>
      <c r="C19" s="575"/>
      <c r="D19" s="575"/>
      <c r="E19" s="575"/>
      <c r="F19" s="578"/>
      <c r="G19" s="530"/>
      <c r="H19" s="530"/>
      <c r="I19" s="531"/>
      <c r="J19" s="531"/>
      <c r="K19" s="560"/>
      <c r="L19" s="565"/>
      <c r="M19" s="566"/>
      <c r="N19" s="583"/>
      <c r="O19" s="583"/>
      <c r="P19" s="583"/>
      <c r="Q19" s="584"/>
      <c r="R19" s="325" t="s">
        <v>109</v>
      </c>
      <c r="S19" s="515">
        <v>0</v>
      </c>
      <c r="T19" s="516"/>
      <c r="U19" s="534"/>
      <c r="V19" s="305"/>
      <c r="W19" s="305"/>
    </row>
    <row r="20" spans="1:24" s="312" customFormat="1" ht="14.25" customHeight="1" x14ac:dyDescent="0.15">
      <c r="A20" s="573"/>
      <c r="B20" s="575"/>
      <c r="C20" s="575"/>
      <c r="D20" s="575"/>
      <c r="E20" s="575"/>
      <c r="F20" s="578"/>
      <c r="G20" s="529" t="s">
        <v>412</v>
      </c>
      <c r="H20" s="530"/>
      <c r="I20" s="531"/>
      <c r="J20" s="531"/>
      <c r="K20" s="559">
        <v>1.6</v>
      </c>
      <c r="L20" s="535" t="s">
        <v>413</v>
      </c>
      <c r="M20" s="536"/>
      <c r="N20" s="536"/>
      <c r="O20" s="536"/>
      <c r="P20" s="585"/>
      <c r="Q20" s="585"/>
      <c r="R20" s="586"/>
      <c r="S20" s="515">
        <v>1.6</v>
      </c>
      <c r="T20" s="516"/>
      <c r="U20" s="532"/>
      <c r="V20" s="326" t="s">
        <v>308</v>
      </c>
      <c r="W20" s="305"/>
    </row>
    <row r="21" spans="1:24" s="312" customFormat="1" ht="14.25" customHeight="1" x14ac:dyDescent="0.15">
      <c r="A21" s="573"/>
      <c r="B21" s="575"/>
      <c r="C21" s="575"/>
      <c r="D21" s="575"/>
      <c r="E21" s="575"/>
      <c r="F21" s="578"/>
      <c r="G21" s="530"/>
      <c r="H21" s="530"/>
      <c r="I21" s="531"/>
      <c r="J21" s="531"/>
      <c r="K21" s="560"/>
      <c r="L21" s="535" t="s">
        <v>414</v>
      </c>
      <c r="M21" s="536"/>
      <c r="N21" s="540"/>
      <c r="O21" s="540"/>
      <c r="P21" s="541"/>
      <c r="Q21" s="541"/>
      <c r="R21" s="542"/>
      <c r="S21" s="515">
        <v>0.8</v>
      </c>
      <c r="T21" s="516"/>
      <c r="U21" s="533"/>
      <c r="V21" s="327"/>
      <c r="W21" s="305"/>
    </row>
    <row r="22" spans="1:24" s="312" customFormat="1" ht="14.25" customHeight="1" x14ac:dyDescent="0.15">
      <c r="A22" s="573"/>
      <c r="B22" s="575"/>
      <c r="C22" s="575"/>
      <c r="D22" s="575"/>
      <c r="E22" s="575"/>
      <c r="F22" s="578"/>
      <c r="G22" s="530"/>
      <c r="H22" s="530"/>
      <c r="I22" s="531"/>
      <c r="J22" s="531"/>
      <c r="K22" s="560"/>
      <c r="L22" s="535" t="s">
        <v>187</v>
      </c>
      <c r="M22" s="536"/>
      <c r="N22" s="540"/>
      <c r="O22" s="540"/>
      <c r="P22" s="541"/>
      <c r="Q22" s="541"/>
      <c r="R22" s="542"/>
      <c r="S22" s="515">
        <v>0</v>
      </c>
      <c r="T22" s="516"/>
      <c r="U22" s="534"/>
      <c r="V22" s="328"/>
      <c r="W22" s="305"/>
    </row>
    <row r="23" spans="1:24" s="312" customFormat="1" ht="14.25" customHeight="1" x14ac:dyDescent="0.15">
      <c r="A23" s="573"/>
      <c r="B23" s="575"/>
      <c r="C23" s="575"/>
      <c r="D23" s="575"/>
      <c r="E23" s="575"/>
      <c r="F23" s="579"/>
      <c r="G23" s="529" t="s">
        <v>415</v>
      </c>
      <c r="H23" s="530"/>
      <c r="I23" s="531"/>
      <c r="J23" s="531"/>
      <c r="K23" s="559">
        <v>3.3</v>
      </c>
      <c r="L23" s="539" t="s">
        <v>188</v>
      </c>
      <c r="M23" s="540"/>
      <c r="N23" s="540"/>
      <c r="O23" s="540"/>
      <c r="P23" s="541"/>
      <c r="Q23" s="541"/>
      <c r="R23" s="542"/>
      <c r="S23" s="515">
        <v>3.3</v>
      </c>
      <c r="T23" s="516"/>
      <c r="U23" s="532"/>
      <c r="V23" s="305"/>
      <c r="W23" s="305"/>
    </row>
    <row r="24" spans="1:24" s="312" customFormat="1" ht="14.25" customHeight="1" x14ac:dyDescent="0.15">
      <c r="A24" s="573"/>
      <c r="B24" s="575"/>
      <c r="C24" s="575"/>
      <c r="D24" s="575"/>
      <c r="E24" s="575"/>
      <c r="F24" s="579"/>
      <c r="G24" s="529"/>
      <c r="H24" s="530"/>
      <c r="I24" s="531"/>
      <c r="J24" s="531"/>
      <c r="K24" s="560"/>
      <c r="L24" s="539" t="s">
        <v>189</v>
      </c>
      <c r="M24" s="540"/>
      <c r="N24" s="540"/>
      <c r="O24" s="540"/>
      <c r="P24" s="541"/>
      <c r="Q24" s="541"/>
      <c r="R24" s="542"/>
      <c r="S24" s="515">
        <v>2.5</v>
      </c>
      <c r="T24" s="516"/>
      <c r="U24" s="533"/>
      <c r="V24" s="305"/>
      <c r="W24" s="305"/>
    </row>
    <row r="25" spans="1:24" s="312" customFormat="1" ht="14.25" customHeight="1" x14ac:dyDescent="0.15">
      <c r="A25" s="573"/>
      <c r="B25" s="575"/>
      <c r="C25" s="575"/>
      <c r="D25" s="575"/>
      <c r="E25" s="575"/>
      <c r="F25" s="579"/>
      <c r="G25" s="529"/>
      <c r="H25" s="530"/>
      <c r="I25" s="531"/>
      <c r="J25" s="531"/>
      <c r="K25" s="560"/>
      <c r="L25" s="539" t="s">
        <v>190</v>
      </c>
      <c r="M25" s="540"/>
      <c r="N25" s="540"/>
      <c r="O25" s="540"/>
      <c r="P25" s="541"/>
      <c r="Q25" s="541"/>
      <c r="R25" s="542"/>
      <c r="S25" s="515">
        <v>1.7</v>
      </c>
      <c r="T25" s="516"/>
      <c r="U25" s="533"/>
      <c r="V25" s="305"/>
      <c r="W25" s="305"/>
    </row>
    <row r="26" spans="1:24" s="312" customFormat="1" ht="14.25" customHeight="1" x14ac:dyDescent="0.15">
      <c r="A26" s="573"/>
      <c r="B26" s="575"/>
      <c r="C26" s="575"/>
      <c r="D26" s="575"/>
      <c r="E26" s="575"/>
      <c r="F26" s="579"/>
      <c r="G26" s="529"/>
      <c r="H26" s="530"/>
      <c r="I26" s="531"/>
      <c r="J26" s="531"/>
      <c r="K26" s="560"/>
      <c r="L26" s="539" t="s">
        <v>191</v>
      </c>
      <c r="M26" s="540"/>
      <c r="N26" s="540"/>
      <c r="O26" s="540"/>
      <c r="P26" s="541"/>
      <c r="Q26" s="541"/>
      <c r="R26" s="542"/>
      <c r="S26" s="515">
        <v>0.8</v>
      </c>
      <c r="T26" s="516"/>
      <c r="U26" s="533"/>
      <c r="V26" s="305"/>
      <c r="W26" s="305"/>
    </row>
    <row r="27" spans="1:24" s="312" customFormat="1" ht="14.25" customHeight="1" x14ac:dyDescent="0.15">
      <c r="A27" s="574"/>
      <c r="B27" s="576"/>
      <c r="C27" s="576"/>
      <c r="D27" s="576"/>
      <c r="E27" s="576"/>
      <c r="F27" s="580"/>
      <c r="G27" s="529"/>
      <c r="H27" s="530"/>
      <c r="I27" s="531"/>
      <c r="J27" s="531"/>
      <c r="K27" s="561"/>
      <c r="L27" s="539" t="s">
        <v>192</v>
      </c>
      <c r="M27" s="540"/>
      <c r="N27" s="540"/>
      <c r="O27" s="540"/>
      <c r="P27" s="541"/>
      <c r="Q27" s="541"/>
      <c r="R27" s="542"/>
      <c r="S27" s="515">
        <v>0</v>
      </c>
      <c r="T27" s="516"/>
      <c r="U27" s="534"/>
      <c r="V27" s="305"/>
      <c r="W27" s="305"/>
    </row>
    <row r="28" spans="1:24" s="312" customFormat="1" ht="14.25" customHeight="1" x14ac:dyDescent="0.15">
      <c r="A28" s="329"/>
      <c r="B28" s="330"/>
      <c r="C28" s="330"/>
      <c r="D28" s="330"/>
      <c r="E28" s="330"/>
      <c r="F28" s="331"/>
      <c r="G28" s="332"/>
      <c r="H28" s="333"/>
      <c r="I28" s="334"/>
      <c r="J28" s="334"/>
      <c r="K28" s="335"/>
      <c r="L28" s="336"/>
      <c r="M28" s="336"/>
      <c r="N28" s="336"/>
      <c r="O28" s="336"/>
      <c r="P28" s="334"/>
      <c r="Q28" s="334"/>
      <c r="R28" s="334"/>
      <c r="S28" s="337"/>
      <c r="T28" s="337"/>
      <c r="U28" s="556" t="s">
        <v>193</v>
      </c>
      <c r="V28" s="557"/>
      <c r="W28" s="558"/>
    </row>
    <row r="29" spans="1:24" s="312" customFormat="1" ht="14.25" customHeight="1" x14ac:dyDescent="0.15">
      <c r="A29" s="329"/>
      <c r="B29" s="330"/>
      <c r="C29" s="330"/>
      <c r="D29" s="330"/>
      <c r="E29" s="330"/>
      <c r="F29" s="331"/>
      <c r="G29" s="332"/>
      <c r="H29" s="333"/>
      <c r="I29" s="334"/>
      <c r="J29" s="334"/>
      <c r="K29" s="335"/>
      <c r="L29" s="336"/>
      <c r="M29" s="336"/>
      <c r="N29" s="336"/>
      <c r="O29" s="336"/>
      <c r="P29" s="334"/>
      <c r="Q29" s="334"/>
      <c r="R29" s="334"/>
      <c r="S29" s="522" t="s">
        <v>194</v>
      </c>
      <c r="T29" s="522"/>
      <c r="U29" s="338"/>
      <c r="V29" s="338"/>
      <c r="W29" s="338"/>
    </row>
    <row r="30" spans="1:24" s="312" customFormat="1" ht="14.25" customHeight="1" x14ac:dyDescent="0.15">
      <c r="A30" s="329"/>
      <c r="B30" s="330"/>
      <c r="C30" s="330"/>
      <c r="D30" s="330"/>
      <c r="E30" s="330"/>
      <c r="F30" s="331"/>
      <c r="G30" s="332"/>
      <c r="H30" s="333"/>
      <c r="I30" s="334"/>
      <c r="J30" s="334"/>
      <c r="K30" s="335"/>
      <c r="L30" s="339"/>
      <c r="M30" s="339"/>
      <c r="N30" s="339"/>
      <c r="O30" s="339"/>
      <c r="P30" s="340"/>
      <c r="Q30" s="340"/>
      <c r="R30" s="340"/>
      <c r="S30" s="522" t="s">
        <v>300</v>
      </c>
      <c r="T30" s="522"/>
      <c r="U30" s="341"/>
      <c r="V30" s="342"/>
      <c r="W30" s="342"/>
    </row>
    <row r="31" spans="1:24" s="312" customFormat="1" ht="14.25" customHeight="1" x14ac:dyDescent="0.15">
      <c r="A31" s="523" t="s">
        <v>416</v>
      </c>
      <c r="B31" s="525" t="s">
        <v>196</v>
      </c>
      <c r="C31" s="525"/>
      <c r="D31" s="525"/>
      <c r="E31" s="525"/>
      <c r="F31" s="527">
        <v>7.5</v>
      </c>
      <c r="G31" s="529" t="s">
        <v>417</v>
      </c>
      <c r="H31" s="530"/>
      <c r="I31" s="531"/>
      <c r="J31" s="531"/>
      <c r="K31" s="527">
        <v>3</v>
      </c>
      <c r="L31" s="549" t="s">
        <v>403</v>
      </c>
      <c r="M31" s="550"/>
      <c r="N31" s="550"/>
      <c r="O31" s="550"/>
      <c r="P31" s="551"/>
      <c r="Q31" s="551"/>
      <c r="R31" s="552"/>
      <c r="S31" s="554">
        <v>3</v>
      </c>
      <c r="T31" s="555"/>
      <c r="U31" s="532"/>
      <c r="V31" s="532"/>
      <c r="W31" s="532"/>
      <c r="X31" s="343"/>
    </row>
    <row r="32" spans="1:24" s="312" customFormat="1" ht="14.25" customHeight="1" x14ac:dyDescent="0.15">
      <c r="A32" s="524"/>
      <c r="B32" s="526"/>
      <c r="C32" s="526"/>
      <c r="D32" s="526"/>
      <c r="E32" s="526"/>
      <c r="F32" s="528"/>
      <c r="G32" s="529"/>
      <c r="H32" s="530"/>
      <c r="I32" s="531"/>
      <c r="J32" s="531"/>
      <c r="K32" s="528"/>
      <c r="L32" s="539" t="s">
        <v>404</v>
      </c>
      <c r="M32" s="540"/>
      <c r="N32" s="540"/>
      <c r="O32" s="540"/>
      <c r="P32" s="541"/>
      <c r="Q32" s="541"/>
      <c r="R32" s="542"/>
      <c r="S32" s="515">
        <v>2.2999999999999998</v>
      </c>
      <c r="T32" s="516"/>
      <c r="U32" s="533"/>
      <c r="V32" s="533"/>
      <c r="W32" s="533"/>
      <c r="X32" s="344"/>
    </row>
    <row r="33" spans="1:24" s="312" customFormat="1" ht="14.25" customHeight="1" x14ac:dyDescent="0.15">
      <c r="A33" s="524"/>
      <c r="B33" s="526"/>
      <c r="C33" s="526"/>
      <c r="D33" s="526"/>
      <c r="E33" s="526"/>
      <c r="F33" s="528"/>
      <c r="G33" s="529"/>
      <c r="H33" s="530"/>
      <c r="I33" s="531"/>
      <c r="J33" s="531"/>
      <c r="K33" s="528"/>
      <c r="L33" s="539" t="s">
        <v>405</v>
      </c>
      <c r="M33" s="540"/>
      <c r="N33" s="540"/>
      <c r="O33" s="540"/>
      <c r="P33" s="541"/>
      <c r="Q33" s="541"/>
      <c r="R33" s="542"/>
      <c r="S33" s="515">
        <v>1.5</v>
      </c>
      <c r="T33" s="516"/>
      <c r="U33" s="533"/>
      <c r="V33" s="533"/>
      <c r="W33" s="533"/>
      <c r="X33" s="344"/>
    </row>
    <row r="34" spans="1:24" s="312" customFormat="1" ht="14.25" customHeight="1" x14ac:dyDescent="0.15">
      <c r="A34" s="524"/>
      <c r="B34" s="526"/>
      <c r="C34" s="526"/>
      <c r="D34" s="526"/>
      <c r="E34" s="526"/>
      <c r="F34" s="528"/>
      <c r="G34" s="529"/>
      <c r="H34" s="530"/>
      <c r="I34" s="531"/>
      <c r="J34" s="531"/>
      <c r="K34" s="528"/>
      <c r="L34" s="539" t="s">
        <v>406</v>
      </c>
      <c r="M34" s="540"/>
      <c r="N34" s="540"/>
      <c r="O34" s="540"/>
      <c r="P34" s="541"/>
      <c r="Q34" s="541"/>
      <c r="R34" s="542"/>
      <c r="S34" s="515">
        <v>0.8</v>
      </c>
      <c r="T34" s="516"/>
      <c r="U34" s="533"/>
      <c r="V34" s="533"/>
      <c r="W34" s="533"/>
      <c r="X34" s="344"/>
    </row>
    <row r="35" spans="1:24" s="312" customFormat="1" ht="14.25" customHeight="1" x14ac:dyDescent="0.15">
      <c r="A35" s="543"/>
      <c r="B35" s="526"/>
      <c r="C35" s="526"/>
      <c r="D35" s="526"/>
      <c r="E35" s="526"/>
      <c r="F35" s="546"/>
      <c r="G35" s="530"/>
      <c r="H35" s="530"/>
      <c r="I35" s="531"/>
      <c r="J35" s="531"/>
      <c r="K35" s="548"/>
      <c r="L35" s="539" t="s">
        <v>407</v>
      </c>
      <c r="M35" s="540"/>
      <c r="N35" s="540"/>
      <c r="O35" s="540"/>
      <c r="P35" s="541"/>
      <c r="Q35" s="541"/>
      <c r="R35" s="542"/>
      <c r="S35" s="515">
        <v>0</v>
      </c>
      <c r="T35" s="516"/>
      <c r="U35" s="534"/>
      <c r="V35" s="534"/>
      <c r="W35" s="534"/>
      <c r="X35" s="344"/>
    </row>
    <row r="36" spans="1:24" s="312" customFormat="1" ht="16.5" customHeight="1" x14ac:dyDescent="0.15">
      <c r="A36" s="543"/>
      <c r="B36" s="526"/>
      <c r="C36" s="526"/>
      <c r="D36" s="526"/>
      <c r="E36" s="526"/>
      <c r="F36" s="546"/>
      <c r="G36" s="529" t="s">
        <v>418</v>
      </c>
      <c r="H36" s="530"/>
      <c r="I36" s="531"/>
      <c r="J36" s="531"/>
      <c r="K36" s="527">
        <v>3</v>
      </c>
      <c r="L36" s="535" t="s">
        <v>197</v>
      </c>
      <c r="M36" s="536"/>
      <c r="N36" s="536"/>
      <c r="O36" s="536"/>
      <c r="P36" s="541"/>
      <c r="Q36" s="541"/>
      <c r="R36" s="542"/>
      <c r="S36" s="515">
        <v>3</v>
      </c>
      <c r="T36" s="516"/>
      <c r="U36" s="532"/>
      <c r="V36" s="532"/>
      <c r="W36" s="532"/>
      <c r="X36" s="344"/>
    </row>
    <row r="37" spans="1:24" s="312" customFormat="1" ht="16.5" customHeight="1" x14ac:dyDescent="0.15">
      <c r="A37" s="543"/>
      <c r="B37" s="526"/>
      <c r="C37" s="526"/>
      <c r="D37" s="526"/>
      <c r="E37" s="526"/>
      <c r="F37" s="546"/>
      <c r="G37" s="530"/>
      <c r="H37" s="530"/>
      <c r="I37" s="531"/>
      <c r="J37" s="531"/>
      <c r="K37" s="528"/>
      <c r="L37" s="535" t="s">
        <v>198</v>
      </c>
      <c r="M37" s="536"/>
      <c r="N37" s="536"/>
      <c r="O37" s="536"/>
      <c r="P37" s="541"/>
      <c r="Q37" s="541"/>
      <c r="R37" s="542"/>
      <c r="S37" s="515">
        <v>1.5</v>
      </c>
      <c r="T37" s="516"/>
      <c r="U37" s="533"/>
      <c r="V37" s="533"/>
      <c r="W37" s="533"/>
      <c r="X37" s="344"/>
    </row>
    <row r="38" spans="1:24" s="312" customFormat="1" ht="16.5" customHeight="1" x14ac:dyDescent="0.15">
      <c r="A38" s="543"/>
      <c r="B38" s="526"/>
      <c r="C38" s="526"/>
      <c r="D38" s="526"/>
      <c r="E38" s="526"/>
      <c r="F38" s="546"/>
      <c r="G38" s="530"/>
      <c r="H38" s="530"/>
      <c r="I38" s="531"/>
      <c r="J38" s="531"/>
      <c r="K38" s="528"/>
      <c r="L38" s="539" t="s">
        <v>199</v>
      </c>
      <c r="M38" s="540"/>
      <c r="N38" s="540"/>
      <c r="O38" s="540"/>
      <c r="P38" s="541"/>
      <c r="Q38" s="541"/>
      <c r="R38" s="542"/>
      <c r="S38" s="515">
        <v>0</v>
      </c>
      <c r="T38" s="516"/>
      <c r="U38" s="534"/>
      <c r="V38" s="534"/>
      <c r="W38" s="534"/>
      <c r="X38" s="344"/>
    </row>
    <row r="39" spans="1:24" s="312" customFormat="1" ht="14.25" customHeight="1" x14ac:dyDescent="0.15">
      <c r="A39" s="543"/>
      <c r="B39" s="526"/>
      <c r="C39" s="526"/>
      <c r="D39" s="526"/>
      <c r="E39" s="526"/>
      <c r="F39" s="546"/>
      <c r="G39" s="529" t="s">
        <v>419</v>
      </c>
      <c r="H39" s="530"/>
      <c r="I39" s="531"/>
      <c r="J39" s="531"/>
      <c r="K39" s="527">
        <v>1.5</v>
      </c>
      <c r="L39" s="535" t="s">
        <v>212</v>
      </c>
      <c r="M39" s="536"/>
      <c r="N39" s="536"/>
      <c r="O39" s="536"/>
      <c r="P39" s="537"/>
      <c r="Q39" s="537"/>
      <c r="R39" s="538"/>
      <c r="S39" s="515">
        <v>1.5</v>
      </c>
      <c r="T39" s="516"/>
      <c r="U39" s="532"/>
      <c r="V39" s="532"/>
      <c r="W39" s="532"/>
      <c r="X39" s="344"/>
    </row>
    <row r="40" spans="1:24" s="312" customFormat="1" ht="14.25" customHeight="1" x14ac:dyDescent="0.15">
      <c r="A40" s="543"/>
      <c r="B40" s="526"/>
      <c r="C40" s="526"/>
      <c r="D40" s="526"/>
      <c r="E40" s="526"/>
      <c r="F40" s="546"/>
      <c r="G40" s="529"/>
      <c r="H40" s="530"/>
      <c r="I40" s="531"/>
      <c r="J40" s="531"/>
      <c r="K40" s="528"/>
      <c r="L40" s="535" t="s">
        <v>213</v>
      </c>
      <c r="M40" s="536"/>
      <c r="N40" s="536"/>
      <c r="O40" s="536"/>
      <c r="P40" s="537"/>
      <c r="Q40" s="537"/>
      <c r="R40" s="538"/>
      <c r="S40" s="515">
        <v>0.8</v>
      </c>
      <c r="T40" s="516"/>
      <c r="U40" s="533"/>
      <c r="V40" s="533"/>
      <c r="W40" s="533"/>
      <c r="X40" s="344"/>
    </row>
    <row r="41" spans="1:24" s="312" customFormat="1" ht="14.25" customHeight="1" x14ac:dyDescent="0.15">
      <c r="A41" s="544"/>
      <c r="B41" s="545"/>
      <c r="C41" s="545"/>
      <c r="D41" s="545"/>
      <c r="E41" s="545"/>
      <c r="F41" s="547"/>
      <c r="G41" s="530"/>
      <c r="H41" s="530"/>
      <c r="I41" s="531"/>
      <c r="J41" s="531"/>
      <c r="K41" s="553"/>
      <c r="L41" s="539" t="s">
        <v>420</v>
      </c>
      <c r="M41" s="540"/>
      <c r="N41" s="540"/>
      <c r="O41" s="540"/>
      <c r="P41" s="541"/>
      <c r="Q41" s="541"/>
      <c r="R41" s="542"/>
      <c r="S41" s="515">
        <v>0</v>
      </c>
      <c r="T41" s="516"/>
      <c r="U41" s="534"/>
      <c r="V41" s="534"/>
      <c r="W41" s="534"/>
      <c r="X41" s="344"/>
    </row>
    <row r="42" spans="1:24" s="312" customFormat="1" ht="14.25" customHeight="1" x14ac:dyDescent="0.15">
      <c r="A42" s="518" t="s">
        <v>421</v>
      </c>
      <c r="B42" s="518"/>
      <c r="C42" s="518"/>
      <c r="D42" s="518"/>
      <c r="E42" s="518"/>
      <c r="F42" s="518"/>
      <c r="G42" s="519">
        <v>30</v>
      </c>
      <c r="H42" s="520"/>
      <c r="I42" s="520"/>
      <c r="J42" s="520"/>
      <c r="K42" s="520"/>
      <c r="L42" s="521"/>
      <c r="M42" s="521"/>
      <c r="N42" s="521"/>
      <c r="O42" s="521"/>
      <c r="P42" s="521"/>
      <c r="Q42" s="521"/>
      <c r="R42" s="521"/>
      <c r="S42" s="515"/>
      <c r="T42" s="516"/>
      <c r="U42" s="345"/>
      <c r="V42" s="345"/>
      <c r="W42" s="345"/>
    </row>
    <row r="43" spans="1:24" s="312" customFormat="1" ht="14.25" customHeight="1" x14ac:dyDescent="0.15">
      <c r="A43" s="523" t="s">
        <v>422</v>
      </c>
      <c r="B43" s="525" t="s">
        <v>423</v>
      </c>
      <c r="C43" s="525"/>
      <c r="D43" s="525"/>
      <c r="E43" s="525"/>
      <c r="F43" s="527">
        <v>1.2</v>
      </c>
      <c r="G43" s="529" t="s">
        <v>424</v>
      </c>
      <c r="H43" s="530"/>
      <c r="I43" s="531"/>
      <c r="J43" s="531"/>
      <c r="K43" s="527">
        <v>1.2</v>
      </c>
      <c r="L43" s="517" t="s">
        <v>425</v>
      </c>
      <c r="M43" s="517"/>
      <c r="N43" s="517"/>
      <c r="O43" s="517"/>
      <c r="P43" s="517"/>
      <c r="Q43" s="517"/>
      <c r="R43" s="517"/>
      <c r="S43" s="515">
        <v>1.2</v>
      </c>
      <c r="T43" s="516"/>
      <c r="U43" s="345"/>
      <c r="V43" s="345"/>
      <c r="W43" s="345"/>
    </row>
    <row r="44" spans="1:24" s="312" customFormat="1" ht="14.25" customHeight="1" x14ac:dyDescent="0.15">
      <c r="A44" s="524"/>
      <c r="B44" s="526"/>
      <c r="C44" s="526"/>
      <c r="D44" s="526"/>
      <c r="E44" s="526"/>
      <c r="F44" s="528"/>
      <c r="G44" s="529"/>
      <c r="H44" s="530"/>
      <c r="I44" s="531"/>
      <c r="J44" s="531"/>
      <c r="K44" s="528"/>
      <c r="L44" s="517" t="s">
        <v>426</v>
      </c>
      <c r="M44" s="517"/>
      <c r="N44" s="517"/>
      <c r="O44" s="517"/>
      <c r="P44" s="517"/>
      <c r="Q44" s="517"/>
      <c r="R44" s="517"/>
      <c r="S44" s="515">
        <v>0</v>
      </c>
      <c r="T44" s="516"/>
      <c r="U44" s="345"/>
      <c r="V44" s="345"/>
      <c r="W44" s="345"/>
    </row>
    <row r="45" spans="1:24" s="312" customFormat="1" ht="14.25" customHeight="1" x14ac:dyDescent="0.15">
      <c r="A45" s="518" t="s">
        <v>172</v>
      </c>
      <c r="B45" s="518"/>
      <c r="C45" s="518"/>
      <c r="D45" s="518"/>
      <c r="E45" s="518"/>
      <c r="F45" s="518"/>
      <c r="G45" s="519">
        <v>31.2</v>
      </c>
      <c r="H45" s="520"/>
      <c r="I45" s="520"/>
      <c r="J45" s="520"/>
      <c r="K45" s="520"/>
      <c r="L45" s="521"/>
      <c r="M45" s="521"/>
      <c r="N45" s="521"/>
      <c r="O45" s="521"/>
      <c r="P45" s="521"/>
      <c r="Q45" s="521"/>
      <c r="R45" s="521"/>
      <c r="S45" s="522"/>
      <c r="T45" s="522"/>
      <c r="U45" s="345"/>
      <c r="V45" s="345"/>
      <c r="W45" s="345"/>
    </row>
    <row r="54" spans="2:2" ht="10.5" customHeight="1" x14ac:dyDescent="0.15">
      <c r="B54" s="346"/>
    </row>
    <row r="55" spans="2:2" ht="10.5" customHeight="1" x14ac:dyDescent="0.15">
      <c r="B55" s="346"/>
    </row>
    <row r="56" spans="2:2" ht="10.5" customHeight="1" x14ac:dyDescent="0.15">
      <c r="B56" s="346"/>
    </row>
    <row r="57" spans="2:2" ht="10.5" customHeight="1" x14ac:dyDescent="0.15">
      <c r="B57" s="346"/>
    </row>
    <row r="58" spans="2:2" ht="10.5" customHeight="1" x14ac:dyDescent="0.15">
      <c r="B58" s="346"/>
    </row>
    <row r="59" spans="2:2" ht="10.5" customHeight="1" x14ac:dyDescent="0.15">
      <c r="B59" s="346"/>
    </row>
    <row r="60" spans="2:2" ht="10.5" customHeight="1" x14ac:dyDescent="0.15">
      <c r="B60" s="346"/>
    </row>
    <row r="61" spans="2:2" ht="10.5" customHeight="1" x14ac:dyDescent="0.15">
      <c r="B61" s="346"/>
    </row>
    <row r="62" spans="2:2" ht="10.5" customHeight="1" x14ac:dyDescent="0.15">
      <c r="B62" s="346"/>
    </row>
  </sheetData>
  <mergeCells count="126">
    <mergeCell ref="A1:K2"/>
    <mergeCell ref="A3:W3"/>
    <mergeCell ref="A5:B5"/>
    <mergeCell ref="C5:K5"/>
    <mergeCell ref="M5:T5"/>
    <mergeCell ref="A7:F7"/>
    <mergeCell ref="G7:K7"/>
    <mergeCell ref="L7:R7"/>
    <mergeCell ref="S7:T7"/>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S9:T9"/>
    <mergeCell ref="U9:U13"/>
    <mergeCell ref="L10:R10"/>
    <mergeCell ref="S10:T10"/>
    <mergeCell ref="L11:R11"/>
    <mergeCell ref="S11:T11"/>
    <mergeCell ref="L12:R12"/>
    <mergeCell ref="S12:T12"/>
    <mergeCell ref="L13:R13"/>
    <mergeCell ref="S13:T13"/>
    <mergeCell ref="S18:T18"/>
    <mergeCell ref="U18:U19"/>
    <mergeCell ref="S19:T19"/>
    <mergeCell ref="K14:K17"/>
    <mergeCell ref="L14:Q15"/>
    <mergeCell ref="S14:T14"/>
    <mergeCell ref="U14:U15"/>
    <mergeCell ref="S15:T15"/>
    <mergeCell ref="L16:Q17"/>
    <mergeCell ref="S16:T16"/>
    <mergeCell ref="U16:U17"/>
    <mergeCell ref="S17:T17"/>
    <mergeCell ref="S20:T20"/>
    <mergeCell ref="U20:U22"/>
    <mergeCell ref="L21:R21"/>
    <mergeCell ref="S21:T21"/>
    <mergeCell ref="L22:R22"/>
    <mergeCell ref="S22:T22"/>
    <mergeCell ref="S26:T26"/>
    <mergeCell ref="L27:R27"/>
    <mergeCell ref="S27:T27"/>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A31:A41"/>
    <mergeCell ref="B31:E41"/>
    <mergeCell ref="F31:F41"/>
    <mergeCell ref="G31:J35"/>
    <mergeCell ref="K31:K35"/>
    <mergeCell ref="L31:R31"/>
    <mergeCell ref="L35:R35"/>
    <mergeCell ref="G39:J41"/>
    <mergeCell ref="K39:K41"/>
    <mergeCell ref="L39:R39"/>
    <mergeCell ref="G36:J38"/>
    <mergeCell ref="K36:K38"/>
    <mergeCell ref="L36:R36"/>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W31:W35"/>
    <mergeCell ref="L32:R32"/>
    <mergeCell ref="S32:T32"/>
    <mergeCell ref="L33:R33"/>
    <mergeCell ref="S33:T33"/>
    <mergeCell ref="L34:R34"/>
    <mergeCell ref="S34:T34"/>
    <mergeCell ref="S35:T35"/>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s>
  <phoneticPr fontId="4"/>
  <dataValidations count="11">
    <dataValidation type="list" allowBlank="1" showInputMessage="1" showErrorMessage="1" sqref="U18:U19">
      <formula1>$S$18:$S$19</formula1>
    </dataValidation>
    <dataValidation type="list" allowBlank="1" showInputMessage="1" showErrorMessage="1" sqref="U20:U22">
      <formula1>$S$20:$S$22</formula1>
    </dataValidation>
    <dataValidation type="list" allowBlank="1" showInputMessage="1" showErrorMessage="1" sqref="U23:U27">
      <formula1>$S$23:$S$27</formula1>
    </dataValidation>
    <dataValidation type="list" allowBlank="1" showInputMessage="1" showErrorMessage="1" sqref="U31:W35">
      <formula1>$S$31:$S$35</formula1>
    </dataValidation>
    <dataValidation type="list" allowBlank="1" showInputMessage="1" showErrorMessage="1" sqref="U36:W38">
      <formula1>$S$36:$S$38</formula1>
    </dataValidation>
    <dataValidation type="list" allowBlank="1" showInputMessage="1" showErrorMessage="1" sqref="U39:W41">
      <formula1>$S$39:$S$41</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14:U15">
      <formula1>$S$14:$S$15</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9:U13">
      <formula1>$S$9:$S$13</formula1>
    </dataValidation>
    <dataValidation type="list" allowBlank="1" showInputMessage="1" showErrorMessage="1" sqref="U16:U17">
      <formula1>$S$16:$S$17</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07" t="s">
        <v>3</v>
      </c>
      <c r="B2" s="607"/>
      <c r="C2" s="607"/>
      <c r="D2" s="607"/>
      <c r="E2" s="607"/>
      <c r="F2" s="607"/>
    </row>
    <row r="3" spans="1:10" ht="17.25" customHeight="1" x14ac:dyDescent="0.15">
      <c r="A3" s="608" t="str">
        <f>'様式1-1'!F10</f>
        <v>株式会社○○建設○○支店</v>
      </c>
      <c r="B3" s="608"/>
      <c r="C3" s="608"/>
      <c r="D3" s="608"/>
      <c r="E3" s="608"/>
      <c r="F3" s="608"/>
    </row>
    <row r="4" spans="1:10" x14ac:dyDescent="0.15">
      <c r="A4" s="594" t="s">
        <v>4</v>
      </c>
      <c r="B4" s="594"/>
      <c r="C4" s="594"/>
      <c r="D4" s="594"/>
      <c r="E4" s="594"/>
      <c r="F4" s="594"/>
    </row>
    <row r="5" spans="1:10" ht="52.5" customHeight="1" x14ac:dyDescent="0.15">
      <c r="A5" s="609" t="s">
        <v>393</v>
      </c>
      <c r="B5" s="609"/>
      <c r="C5" s="609"/>
      <c r="D5" s="609"/>
      <c r="E5" s="609"/>
      <c r="F5" s="609"/>
    </row>
    <row r="6" spans="1:10" s="142" customFormat="1" x14ac:dyDescent="0.15">
      <c r="A6" s="610" t="s">
        <v>2</v>
      </c>
      <c r="B6" s="610"/>
      <c r="C6" s="610"/>
      <c r="D6" s="610"/>
      <c r="E6" s="610"/>
      <c r="F6" s="610"/>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03" t="s">
        <v>163</v>
      </c>
      <c r="B9" s="603" t="s">
        <v>364</v>
      </c>
      <c r="C9" s="114" t="s">
        <v>164</v>
      </c>
      <c r="D9" s="614">
        <v>12600000</v>
      </c>
      <c r="E9" s="603">
        <v>81</v>
      </c>
      <c r="F9" s="597">
        <v>44499</v>
      </c>
    </row>
    <row r="10" spans="1:10" s="119" customFormat="1" ht="13.5" customHeight="1" thickTop="1" x14ac:dyDescent="0.15">
      <c r="A10" s="604"/>
      <c r="B10" s="604"/>
      <c r="C10" s="115" t="s">
        <v>171</v>
      </c>
      <c r="D10" s="615"/>
      <c r="E10" s="604"/>
      <c r="F10" s="598"/>
      <c r="I10" s="617" t="s">
        <v>291</v>
      </c>
      <c r="J10" s="618"/>
    </row>
    <row r="11" spans="1:10" s="119" customFormat="1" ht="13.5" customHeight="1" x14ac:dyDescent="0.15">
      <c r="A11" s="605">
        <v>1</v>
      </c>
      <c r="B11" s="595"/>
      <c r="C11" s="116"/>
      <c r="D11" s="601"/>
      <c r="E11" s="595"/>
      <c r="F11" s="592"/>
      <c r="H11" s="616" t="s">
        <v>236</v>
      </c>
      <c r="I11" s="619"/>
      <c r="J11" s="620"/>
    </row>
    <row r="12" spans="1:10" s="119" customFormat="1" ht="13.5" customHeight="1" x14ac:dyDescent="0.15">
      <c r="A12" s="606"/>
      <c r="B12" s="596"/>
      <c r="C12" s="117"/>
      <c r="D12" s="602"/>
      <c r="E12" s="596"/>
      <c r="F12" s="593"/>
      <c r="G12" s="119">
        <f>D11*E11</f>
        <v>0</v>
      </c>
      <c r="H12" s="616"/>
      <c r="I12" s="619"/>
      <c r="J12" s="620"/>
    </row>
    <row r="13" spans="1:10" s="119" customFormat="1" ht="13.5" customHeight="1" thickBot="1" x14ac:dyDescent="0.2">
      <c r="A13" s="605">
        <v>2</v>
      </c>
      <c r="B13" s="595"/>
      <c r="C13" s="116"/>
      <c r="D13" s="601"/>
      <c r="E13" s="595"/>
      <c r="F13" s="592"/>
      <c r="I13" s="621"/>
      <c r="J13" s="622"/>
    </row>
    <row r="14" spans="1:10" s="119" customFormat="1" ht="13.5" customHeight="1" thickTop="1" x14ac:dyDescent="0.15">
      <c r="A14" s="606"/>
      <c r="B14" s="596"/>
      <c r="C14" s="117"/>
      <c r="D14" s="602"/>
      <c r="E14" s="596"/>
      <c r="F14" s="593"/>
      <c r="G14" s="119">
        <f>D13*E13</f>
        <v>0</v>
      </c>
    </row>
    <row r="15" spans="1:10" s="119" customFormat="1" ht="13.5" customHeight="1" x14ac:dyDescent="0.15">
      <c r="A15" s="605">
        <v>3</v>
      </c>
      <c r="B15" s="595"/>
      <c r="C15" s="116"/>
      <c r="D15" s="601"/>
      <c r="E15" s="595"/>
      <c r="F15" s="592"/>
    </row>
    <row r="16" spans="1:10" s="119" customFormat="1" ht="13.5" customHeight="1" x14ac:dyDescent="0.15">
      <c r="A16" s="606"/>
      <c r="B16" s="596"/>
      <c r="C16" s="117"/>
      <c r="D16" s="602"/>
      <c r="E16" s="596"/>
      <c r="F16" s="593"/>
      <c r="G16" s="119">
        <f>D15*E15</f>
        <v>0</v>
      </c>
    </row>
    <row r="17" spans="1:7" s="119" customFormat="1" ht="13.5" customHeight="1" x14ac:dyDescent="0.15">
      <c r="A17" s="605">
        <v>4</v>
      </c>
      <c r="B17" s="595"/>
      <c r="C17" s="116"/>
      <c r="D17" s="601"/>
      <c r="E17" s="595"/>
      <c r="F17" s="592"/>
    </row>
    <row r="18" spans="1:7" s="119" customFormat="1" ht="13.5" customHeight="1" x14ac:dyDescent="0.15">
      <c r="A18" s="606"/>
      <c r="B18" s="596"/>
      <c r="C18" s="117"/>
      <c r="D18" s="602"/>
      <c r="E18" s="596"/>
      <c r="F18" s="593"/>
      <c r="G18" s="119">
        <f>D17*E17</f>
        <v>0</v>
      </c>
    </row>
    <row r="19" spans="1:7" s="119" customFormat="1" ht="13.5" customHeight="1" x14ac:dyDescent="0.15">
      <c r="A19" s="605">
        <v>5</v>
      </c>
      <c r="B19" s="595"/>
      <c r="C19" s="116"/>
      <c r="D19" s="601"/>
      <c r="E19" s="595"/>
      <c r="F19" s="592"/>
    </row>
    <row r="20" spans="1:7" s="119" customFormat="1" ht="13.5" customHeight="1" x14ac:dyDescent="0.15">
      <c r="A20" s="606"/>
      <c r="B20" s="596"/>
      <c r="C20" s="117"/>
      <c r="D20" s="602"/>
      <c r="E20" s="596"/>
      <c r="F20" s="593"/>
      <c r="G20" s="119">
        <f>D19*E19</f>
        <v>0</v>
      </c>
    </row>
    <row r="21" spans="1:7" s="119" customFormat="1" ht="13.5" customHeight="1" x14ac:dyDescent="0.15">
      <c r="A21" s="605">
        <v>6</v>
      </c>
      <c r="B21" s="595"/>
      <c r="C21" s="116"/>
      <c r="D21" s="601"/>
      <c r="E21" s="599"/>
      <c r="F21" s="592"/>
    </row>
    <row r="22" spans="1:7" s="119" customFormat="1" ht="13.5" customHeight="1" x14ac:dyDescent="0.15">
      <c r="A22" s="606"/>
      <c r="B22" s="596"/>
      <c r="C22" s="117"/>
      <c r="D22" s="602"/>
      <c r="E22" s="600"/>
      <c r="F22" s="593"/>
      <c r="G22" s="119">
        <f>D21*E21</f>
        <v>0</v>
      </c>
    </row>
    <row r="23" spans="1:7" s="119" customFormat="1" ht="13.5" customHeight="1" x14ac:dyDescent="0.15">
      <c r="A23" s="605">
        <v>7</v>
      </c>
      <c r="B23" s="595"/>
      <c r="C23" s="116"/>
      <c r="D23" s="601"/>
      <c r="E23" s="599"/>
      <c r="F23" s="592"/>
    </row>
    <row r="24" spans="1:7" s="119" customFormat="1" ht="13.5" customHeight="1" x14ac:dyDescent="0.15">
      <c r="A24" s="606"/>
      <c r="B24" s="596"/>
      <c r="C24" s="117"/>
      <c r="D24" s="602"/>
      <c r="E24" s="600"/>
      <c r="F24" s="593"/>
      <c r="G24" s="119">
        <f>D23*E23</f>
        <v>0</v>
      </c>
    </row>
    <row r="25" spans="1:7" s="119" customFormat="1" ht="13.5" customHeight="1" x14ac:dyDescent="0.15">
      <c r="A25" s="605">
        <v>8</v>
      </c>
      <c r="B25" s="595"/>
      <c r="C25" s="116"/>
      <c r="D25" s="601"/>
      <c r="E25" s="599"/>
      <c r="F25" s="592"/>
    </row>
    <row r="26" spans="1:7" s="119" customFormat="1" ht="13.5" customHeight="1" x14ac:dyDescent="0.15">
      <c r="A26" s="606"/>
      <c r="B26" s="596"/>
      <c r="C26" s="117"/>
      <c r="D26" s="602"/>
      <c r="E26" s="600"/>
      <c r="F26" s="593"/>
      <c r="G26" s="119">
        <f>D25*E25</f>
        <v>0</v>
      </c>
    </row>
    <row r="27" spans="1:7" s="119" customFormat="1" ht="13.5" customHeight="1" x14ac:dyDescent="0.15">
      <c r="A27" s="605">
        <v>9</v>
      </c>
      <c r="B27" s="595"/>
      <c r="C27" s="116"/>
      <c r="D27" s="601"/>
      <c r="E27" s="599"/>
      <c r="F27" s="592"/>
    </row>
    <row r="28" spans="1:7" s="119" customFormat="1" ht="13.5" customHeight="1" x14ac:dyDescent="0.15">
      <c r="A28" s="606"/>
      <c r="B28" s="596"/>
      <c r="C28" s="117"/>
      <c r="D28" s="602"/>
      <c r="E28" s="600"/>
      <c r="F28" s="593"/>
      <c r="G28" s="119">
        <f>D27*E27</f>
        <v>0</v>
      </c>
    </row>
    <row r="29" spans="1:7" s="119" customFormat="1" ht="13.5" customHeight="1" x14ac:dyDescent="0.15">
      <c r="A29" s="605">
        <v>10</v>
      </c>
      <c r="B29" s="595"/>
      <c r="C29" s="116"/>
      <c r="D29" s="601"/>
      <c r="E29" s="599"/>
      <c r="F29" s="592"/>
    </row>
    <row r="30" spans="1:7" s="119" customFormat="1" ht="13.5" customHeight="1" x14ac:dyDescent="0.15">
      <c r="A30" s="606"/>
      <c r="B30" s="596"/>
      <c r="C30" s="117"/>
      <c r="D30" s="602"/>
      <c r="E30" s="600"/>
      <c r="F30" s="593"/>
      <c r="G30" s="119">
        <f>D29*E29</f>
        <v>0</v>
      </c>
    </row>
    <row r="31" spans="1:7" s="119" customFormat="1" ht="13.5" customHeight="1" x14ac:dyDescent="0.15">
      <c r="A31" s="605">
        <v>11</v>
      </c>
      <c r="B31" s="595"/>
      <c r="C31" s="116"/>
      <c r="D31" s="601"/>
      <c r="E31" s="599"/>
      <c r="F31" s="592"/>
    </row>
    <row r="32" spans="1:7" s="119" customFormat="1" ht="13.5" customHeight="1" x14ac:dyDescent="0.15">
      <c r="A32" s="606"/>
      <c r="B32" s="596"/>
      <c r="C32" s="117"/>
      <c r="D32" s="602"/>
      <c r="E32" s="600"/>
      <c r="F32" s="593"/>
      <c r="G32" s="119">
        <f>D31*E31</f>
        <v>0</v>
      </c>
    </row>
    <row r="33" spans="1:7" s="119" customFormat="1" ht="13.5" customHeight="1" x14ac:dyDescent="0.15">
      <c r="A33" s="605">
        <v>12</v>
      </c>
      <c r="B33" s="595"/>
      <c r="C33" s="116"/>
      <c r="D33" s="601"/>
      <c r="E33" s="599"/>
      <c r="F33" s="592"/>
    </row>
    <row r="34" spans="1:7" s="119" customFormat="1" ht="13.5" customHeight="1" x14ac:dyDescent="0.15">
      <c r="A34" s="606"/>
      <c r="B34" s="596"/>
      <c r="C34" s="117"/>
      <c r="D34" s="602"/>
      <c r="E34" s="600"/>
      <c r="F34" s="593"/>
      <c r="G34" s="119">
        <f>D33*E33</f>
        <v>0</v>
      </c>
    </row>
    <row r="35" spans="1:7" s="119" customFormat="1" ht="13.5" customHeight="1" x14ac:dyDescent="0.15">
      <c r="A35" s="605">
        <v>13</v>
      </c>
      <c r="B35" s="595"/>
      <c r="C35" s="116"/>
      <c r="D35" s="601"/>
      <c r="E35" s="599"/>
      <c r="F35" s="592"/>
    </row>
    <row r="36" spans="1:7" s="119" customFormat="1" ht="13.5" customHeight="1" x14ac:dyDescent="0.15">
      <c r="A36" s="606"/>
      <c r="B36" s="596"/>
      <c r="C36" s="117"/>
      <c r="D36" s="602"/>
      <c r="E36" s="600"/>
      <c r="F36" s="593"/>
      <c r="G36" s="119">
        <f>D35*E35</f>
        <v>0</v>
      </c>
    </row>
    <row r="37" spans="1:7" s="119" customFormat="1" ht="13.5" customHeight="1" x14ac:dyDescent="0.15">
      <c r="A37" s="605">
        <v>14</v>
      </c>
      <c r="B37" s="595"/>
      <c r="C37" s="116"/>
      <c r="D37" s="601"/>
      <c r="E37" s="599"/>
      <c r="F37" s="592"/>
    </row>
    <row r="38" spans="1:7" s="119" customFormat="1" ht="13.5" customHeight="1" x14ac:dyDescent="0.15">
      <c r="A38" s="606"/>
      <c r="B38" s="596"/>
      <c r="C38" s="117"/>
      <c r="D38" s="602"/>
      <c r="E38" s="600"/>
      <c r="F38" s="593"/>
      <c r="G38" s="119">
        <f>D37*E37</f>
        <v>0</v>
      </c>
    </row>
    <row r="39" spans="1:7" s="119" customFormat="1" ht="13.5" customHeight="1" x14ac:dyDescent="0.15">
      <c r="A39" s="605">
        <v>15</v>
      </c>
      <c r="B39" s="595"/>
      <c r="C39" s="116"/>
      <c r="D39" s="601"/>
      <c r="E39" s="599"/>
      <c r="F39" s="592"/>
    </row>
    <row r="40" spans="1:7" s="119" customFormat="1" ht="13.5" customHeight="1" x14ac:dyDescent="0.15">
      <c r="A40" s="606"/>
      <c r="B40" s="596"/>
      <c r="C40" s="117"/>
      <c r="D40" s="602"/>
      <c r="E40" s="600"/>
      <c r="F40" s="593"/>
      <c r="G40" s="119">
        <f>D39*E39</f>
        <v>0</v>
      </c>
    </row>
    <row r="41" spans="1:7" s="119" customFormat="1" ht="13.5" customHeight="1" x14ac:dyDescent="0.15">
      <c r="A41" s="605">
        <v>16</v>
      </c>
      <c r="B41" s="595"/>
      <c r="C41" s="116"/>
      <c r="D41" s="601"/>
      <c r="E41" s="599"/>
      <c r="F41" s="592"/>
    </row>
    <row r="42" spans="1:7" s="119" customFormat="1" ht="13.5" customHeight="1" x14ac:dyDescent="0.15">
      <c r="A42" s="606"/>
      <c r="B42" s="596"/>
      <c r="C42" s="117"/>
      <c r="D42" s="602"/>
      <c r="E42" s="600"/>
      <c r="F42" s="593"/>
      <c r="G42" s="119">
        <f>D41*E41</f>
        <v>0</v>
      </c>
    </row>
    <row r="43" spans="1:7" s="119" customFormat="1" ht="13.5" customHeight="1" x14ac:dyDescent="0.15">
      <c r="A43" s="605">
        <v>17</v>
      </c>
      <c r="B43" s="595"/>
      <c r="C43" s="116"/>
      <c r="D43" s="601"/>
      <c r="E43" s="599"/>
      <c r="F43" s="592"/>
    </row>
    <row r="44" spans="1:7" s="119" customFormat="1" ht="13.5" customHeight="1" x14ac:dyDescent="0.15">
      <c r="A44" s="606"/>
      <c r="B44" s="596"/>
      <c r="C44" s="117"/>
      <c r="D44" s="602"/>
      <c r="E44" s="600"/>
      <c r="F44" s="593"/>
      <c r="G44" s="119">
        <f>D43*E43</f>
        <v>0</v>
      </c>
    </row>
    <row r="45" spans="1:7" s="119" customFormat="1" ht="13.5" customHeight="1" x14ac:dyDescent="0.15">
      <c r="A45" s="605">
        <v>18</v>
      </c>
      <c r="B45" s="595"/>
      <c r="C45" s="116"/>
      <c r="D45" s="601"/>
      <c r="E45" s="599"/>
      <c r="F45" s="592"/>
    </row>
    <row r="46" spans="1:7" s="119" customFormat="1" ht="13.5" customHeight="1" x14ac:dyDescent="0.15">
      <c r="A46" s="606"/>
      <c r="B46" s="596"/>
      <c r="C46" s="117"/>
      <c r="D46" s="602"/>
      <c r="E46" s="600"/>
      <c r="F46" s="593"/>
      <c r="G46" s="119">
        <f>D45*E45</f>
        <v>0</v>
      </c>
    </row>
    <row r="47" spans="1:7" s="119" customFormat="1" ht="13.5" customHeight="1" x14ac:dyDescent="0.15">
      <c r="A47" s="605">
        <v>19</v>
      </c>
      <c r="B47" s="595"/>
      <c r="C47" s="116"/>
      <c r="D47" s="601"/>
      <c r="E47" s="599"/>
      <c r="F47" s="592"/>
    </row>
    <row r="48" spans="1:7" s="119" customFormat="1" ht="13.5" customHeight="1" x14ac:dyDescent="0.15">
      <c r="A48" s="606"/>
      <c r="B48" s="596"/>
      <c r="C48" s="117"/>
      <c r="D48" s="602"/>
      <c r="E48" s="600"/>
      <c r="F48" s="593"/>
      <c r="G48" s="119">
        <f>D47*E47</f>
        <v>0</v>
      </c>
    </row>
    <row r="49" spans="1:7" s="119" customFormat="1" ht="13.5" customHeight="1" x14ac:dyDescent="0.15">
      <c r="A49" s="605">
        <v>20</v>
      </c>
      <c r="B49" s="595"/>
      <c r="C49" s="116"/>
      <c r="D49" s="601"/>
      <c r="E49" s="599"/>
      <c r="F49" s="592"/>
    </row>
    <row r="50" spans="1:7" s="119" customFormat="1" ht="13.5" customHeight="1" x14ac:dyDescent="0.15">
      <c r="A50" s="606"/>
      <c r="B50" s="596"/>
      <c r="C50" s="117"/>
      <c r="D50" s="602"/>
      <c r="E50" s="600"/>
      <c r="F50" s="593"/>
      <c r="G50" s="119">
        <f>D49*E49</f>
        <v>0</v>
      </c>
    </row>
    <row r="51" spans="1:7" s="119" customFormat="1" ht="13.5" customHeight="1" x14ac:dyDescent="0.15">
      <c r="A51" s="605">
        <v>21</v>
      </c>
      <c r="B51" s="595"/>
      <c r="C51" s="116"/>
      <c r="D51" s="601"/>
      <c r="E51" s="599"/>
      <c r="F51" s="592"/>
    </row>
    <row r="52" spans="1:7" s="119" customFormat="1" ht="13.5" customHeight="1" x14ac:dyDescent="0.15">
      <c r="A52" s="606"/>
      <c r="B52" s="596"/>
      <c r="C52" s="117"/>
      <c r="D52" s="602"/>
      <c r="E52" s="600"/>
      <c r="F52" s="593"/>
      <c r="G52" s="119">
        <f>D51*E51</f>
        <v>0</v>
      </c>
    </row>
    <row r="53" spans="1:7" s="119" customFormat="1" ht="13.5" customHeight="1" x14ac:dyDescent="0.15">
      <c r="A53" s="605">
        <v>22</v>
      </c>
      <c r="B53" s="595"/>
      <c r="C53" s="116"/>
      <c r="D53" s="601"/>
      <c r="E53" s="599"/>
      <c r="F53" s="592"/>
    </row>
    <row r="54" spans="1:7" s="119" customFormat="1" ht="13.5" customHeight="1" x14ac:dyDescent="0.15">
      <c r="A54" s="606"/>
      <c r="B54" s="596"/>
      <c r="C54" s="117"/>
      <c r="D54" s="602"/>
      <c r="E54" s="600"/>
      <c r="F54" s="593"/>
      <c r="G54" s="119">
        <f>D53*E53</f>
        <v>0</v>
      </c>
    </row>
    <row r="55" spans="1:7" s="119" customFormat="1" ht="13.5" customHeight="1" x14ac:dyDescent="0.15">
      <c r="A55" s="605">
        <v>23</v>
      </c>
      <c r="B55" s="595"/>
      <c r="C55" s="116"/>
      <c r="D55" s="601"/>
      <c r="E55" s="599"/>
      <c r="F55" s="592"/>
    </row>
    <row r="56" spans="1:7" s="119" customFormat="1" ht="13.5" customHeight="1" x14ac:dyDescent="0.15">
      <c r="A56" s="606"/>
      <c r="B56" s="596"/>
      <c r="C56" s="117"/>
      <c r="D56" s="602"/>
      <c r="E56" s="600"/>
      <c r="F56" s="593"/>
      <c r="G56" s="119">
        <f>D55*E55</f>
        <v>0</v>
      </c>
    </row>
    <row r="57" spans="1:7" s="119" customFormat="1" ht="13.5" customHeight="1" x14ac:dyDescent="0.15">
      <c r="A57" s="605">
        <v>24</v>
      </c>
      <c r="B57" s="595"/>
      <c r="C57" s="116"/>
      <c r="D57" s="601"/>
      <c r="E57" s="599"/>
      <c r="F57" s="592"/>
    </row>
    <row r="58" spans="1:7" s="119" customFormat="1" ht="13.5" customHeight="1" x14ac:dyDescent="0.15">
      <c r="A58" s="606"/>
      <c r="B58" s="596"/>
      <c r="C58" s="117"/>
      <c r="D58" s="602"/>
      <c r="E58" s="600"/>
      <c r="F58" s="593"/>
      <c r="G58" s="119">
        <f>D57*E57</f>
        <v>0</v>
      </c>
    </row>
    <row r="59" spans="1:7" s="119" customFormat="1" ht="13.5" customHeight="1" x14ac:dyDescent="0.15">
      <c r="A59" s="605">
        <v>25</v>
      </c>
      <c r="B59" s="595"/>
      <c r="C59" s="116"/>
      <c r="D59" s="601"/>
      <c r="E59" s="599"/>
      <c r="F59" s="592"/>
    </row>
    <row r="60" spans="1:7" s="119" customFormat="1" ht="13.5" customHeight="1" x14ac:dyDescent="0.15">
      <c r="A60" s="606"/>
      <c r="B60" s="596"/>
      <c r="C60" s="117"/>
      <c r="D60" s="602"/>
      <c r="E60" s="600"/>
      <c r="F60" s="593"/>
      <c r="G60" s="119">
        <f>D59*E59</f>
        <v>0</v>
      </c>
    </row>
    <row r="61" spans="1:7" s="143" customFormat="1" ht="27" customHeight="1" x14ac:dyDescent="0.15">
      <c r="A61" s="611" t="s">
        <v>5</v>
      </c>
      <c r="B61" s="612"/>
      <c r="C61" s="613"/>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11.5" style="119" customWidth="1"/>
    <col min="4" max="4" width="17.875" style="119" customWidth="1"/>
    <col min="5" max="5" width="4.5" style="119" customWidth="1"/>
    <col min="6" max="6" width="17.875" style="119" customWidth="1"/>
    <col min="7" max="7" width="4.5" style="119" customWidth="1"/>
    <col min="8" max="9" width="16.625" style="119" customWidth="1"/>
    <col min="10" max="10" width="3.75" style="107" bestFit="1" customWidth="1"/>
    <col min="11" max="12" width="12.5" style="143" customWidth="1"/>
    <col min="13" max="13" width="2.875" style="143" bestFit="1" customWidth="1"/>
    <col min="14" max="14" width="12.375" style="143" bestFit="1" customWidth="1"/>
    <col min="15" max="15" width="3.375" style="107" bestFit="1" customWidth="1"/>
    <col min="16" max="16" width="12.875" style="107" customWidth="1"/>
    <col min="17" max="17" width="11.875" style="107" bestFit="1" customWidth="1"/>
    <col min="18" max="16384" width="9" style="107"/>
  </cols>
  <sheetData>
    <row r="1" spans="1:14" x14ac:dyDescent="0.15">
      <c r="A1" s="107" t="s">
        <v>232</v>
      </c>
      <c r="B1" s="107"/>
      <c r="C1" s="107"/>
      <c r="D1" s="107"/>
      <c r="E1" s="107"/>
      <c r="F1" s="107"/>
      <c r="G1" s="107"/>
      <c r="H1" s="107"/>
      <c r="I1" s="107"/>
    </row>
    <row r="2" spans="1:14" ht="17.25" x14ac:dyDescent="0.15">
      <c r="A2" s="607" t="s">
        <v>166</v>
      </c>
      <c r="B2" s="607"/>
      <c r="C2" s="607"/>
      <c r="D2" s="607"/>
      <c r="E2" s="607"/>
      <c r="F2" s="607"/>
      <c r="G2" s="607"/>
      <c r="H2" s="607"/>
      <c r="I2" s="607"/>
    </row>
    <row r="3" spans="1:14" ht="17.25" customHeight="1" x14ac:dyDescent="0.15">
      <c r="A3" s="608" t="str">
        <f>'様式1-1'!F10</f>
        <v>株式会社○○建設○○支店</v>
      </c>
      <c r="B3" s="608"/>
      <c r="C3" s="608"/>
      <c r="D3" s="608"/>
      <c r="E3" s="608"/>
      <c r="F3" s="608"/>
      <c r="G3" s="608"/>
      <c r="H3" s="608"/>
      <c r="I3" s="608"/>
    </row>
    <row r="4" spans="1:14" x14ac:dyDescent="0.15">
      <c r="A4" s="650" t="s">
        <v>6</v>
      </c>
      <c r="B4" s="650"/>
      <c r="C4" s="650"/>
      <c r="D4" s="650"/>
      <c r="E4" s="650"/>
      <c r="F4" s="650"/>
      <c r="G4" s="650"/>
      <c r="H4" s="650"/>
      <c r="I4" s="650"/>
    </row>
    <row r="5" spans="1:14" ht="30" customHeight="1" x14ac:dyDescent="0.15">
      <c r="A5" s="647" t="s">
        <v>392</v>
      </c>
      <c r="B5" s="647"/>
      <c r="C5" s="647"/>
      <c r="D5" s="647"/>
      <c r="E5" s="647"/>
      <c r="F5" s="647"/>
      <c r="G5" s="647"/>
      <c r="H5" s="647"/>
      <c r="I5" s="647"/>
    </row>
    <row r="6" spans="1:14" x14ac:dyDescent="0.15">
      <c r="A6" s="648" t="s">
        <v>263</v>
      </c>
      <c r="B6" s="648"/>
      <c r="C6" s="648"/>
      <c r="D6" s="648"/>
      <c r="E6" s="648"/>
      <c r="F6" s="648"/>
      <c r="G6" s="648"/>
      <c r="H6" s="648"/>
      <c r="I6" s="648"/>
    </row>
    <row r="7" spans="1:14" ht="6" customHeight="1" x14ac:dyDescent="0.15">
      <c r="A7" s="112"/>
      <c r="B7" s="112"/>
      <c r="C7" s="288"/>
      <c r="D7" s="288"/>
      <c r="E7" s="288"/>
      <c r="F7" s="290"/>
      <c r="G7" s="112"/>
      <c r="H7" s="112"/>
      <c r="I7" s="112"/>
    </row>
    <row r="8" spans="1:14" ht="25.5" customHeight="1" x14ac:dyDescent="0.15">
      <c r="A8" s="651" t="s">
        <v>376</v>
      </c>
      <c r="B8" s="652"/>
      <c r="C8" s="652"/>
      <c r="D8" s="652"/>
      <c r="E8" s="652"/>
      <c r="F8" s="652"/>
      <c r="G8" s="652"/>
      <c r="H8" s="652"/>
      <c r="I8" s="653"/>
      <c r="J8" s="654"/>
      <c r="K8" s="654"/>
    </row>
    <row r="9" spans="1:14" s="148" customFormat="1" ht="25.5" customHeight="1" x14ac:dyDescent="0.15">
      <c r="A9" s="150" t="s">
        <v>160</v>
      </c>
      <c r="B9" s="150" t="s">
        <v>167</v>
      </c>
      <c r="C9" s="638" t="s">
        <v>168</v>
      </c>
      <c r="D9" s="639"/>
      <c r="E9" s="639"/>
      <c r="F9" s="639"/>
      <c r="G9" s="640"/>
      <c r="H9" s="150" t="s">
        <v>169</v>
      </c>
      <c r="I9" s="150" t="s">
        <v>170</v>
      </c>
      <c r="J9" s="649"/>
      <c r="K9" s="649"/>
      <c r="L9" s="240"/>
      <c r="M9" s="240"/>
      <c r="N9" s="240"/>
    </row>
    <row r="10" spans="1:14" s="148" customFormat="1" ht="14.25" thickBot="1" x14ac:dyDescent="0.2">
      <c r="A10" s="603" t="s">
        <v>163</v>
      </c>
      <c r="B10" s="603" t="s">
        <v>365</v>
      </c>
      <c r="C10" s="644" t="s">
        <v>164</v>
      </c>
      <c r="D10" s="645"/>
      <c r="E10" s="645"/>
      <c r="F10" s="645"/>
      <c r="G10" s="646"/>
      <c r="H10" s="623">
        <v>70000000</v>
      </c>
      <c r="I10" s="597">
        <v>45229</v>
      </c>
      <c r="K10" s="240"/>
      <c r="L10" s="240"/>
      <c r="M10" s="240"/>
      <c r="N10" s="240"/>
    </row>
    <row r="11" spans="1:14" s="148" customFormat="1" ht="14.25" thickTop="1" x14ac:dyDescent="0.15">
      <c r="A11" s="604"/>
      <c r="B11" s="604"/>
      <c r="C11" s="641" t="s">
        <v>171</v>
      </c>
      <c r="D11" s="642"/>
      <c r="E11" s="642"/>
      <c r="F11" s="642"/>
      <c r="G11" s="643"/>
      <c r="H11" s="624"/>
      <c r="I11" s="598"/>
      <c r="K11" s="617" t="s">
        <v>292</v>
      </c>
      <c r="L11" s="618"/>
      <c r="M11" s="240"/>
      <c r="N11" s="240"/>
    </row>
    <row r="12" spans="1:14" s="148" customFormat="1" x14ac:dyDescent="0.15">
      <c r="A12" s="633">
        <v>1</v>
      </c>
      <c r="B12" s="595"/>
      <c r="C12" s="625"/>
      <c r="D12" s="626"/>
      <c r="E12" s="626"/>
      <c r="F12" s="626"/>
      <c r="G12" s="627"/>
      <c r="H12" s="631"/>
      <c r="I12" s="592"/>
      <c r="J12" s="616" t="s">
        <v>236</v>
      </c>
      <c r="K12" s="619"/>
      <c r="L12" s="620"/>
      <c r="M12" s="240"/>
      <c r="N12" s="240"/>
    </row>
    <row r="13" spans="1:14" s="148" customFormat="1" x14ac:dyDescent="0.15">
      <c r="A13" s="634"/>
      <c r="B13" s="596"/>
      <c r="C13" s="628"/>
      <c r="D13" s="629"/>
      <c r="E13" s="629"/>
      <c r="F13" s="629"/>
      <c r="G13" s="630"/>
      <c r="H13" s="632"/>
      <c r="I13" s="593"/>
      <c r="J13" s="616"/>
      <c r="K13" s="619"/>
      <c r="L13" s="620"/>
      <c r="M13" s="240"/>
      <c r="N13" s="240"/>
    </row>
    <row r="14" spans="1:14" s="148" customFormat="1" ht="14.25" thickBot="1" x14ac:dyDescent="0.2">
      <c r="A14" s="633">
        <v>2</v>
      </c>
      <c r="B14" s="595"/>
      <c r="C14" s="625"/>
      <c r="D14" s="626"/>
      <c r="E14" s="626"/>
      <c r="F14" s="626"/>
      <c r="G14" s="627"/>
      <c r="H14" s="631"/>
      <c r="I14" s="592"/>
      <c r="K14" s="621"/>
      <c r="L14" s="622"/>
      <c r="M14" s="240"/>
      <c r="N14" s="240"/>
    </row>
    <row r="15" spans="1:14" s="148" customFormat="1" ht="14.25" thickTop="1" x14ac:dyDescent="0.15">
      <c r="A15" s="634"/>
      <c r="B15" s="596"/>
      <c r="C15" s="628"/>
      <c r="D15" s="629"/>
      <c r="E15" s="629"/>
      <c r="F15" s="629"/>
      <c r="G15" s="630"/>
      <c r="H15" s="632"/>
      <c r="I15" s="593"/>
      <c r="K15" s="240"/>
      <c r="L15" s="240"/>
      <c r="M15" s="240"/>
      <c r="N15" s="240"/>
    </row>
    <row r="16" spans="1:14" s="148" customFormat="1" x14ac:dyDescent="0.15">
      <c r="A16" s="633">
        <v>3</v>
      </c>
      <c r="B16" s="595"/>
      <c r="C16" s="625"/>
      <c r="D16" s="626"/>
      <c r="E16" s="626"/>
      <c r="F16" s="626"/>
      <c r="G16" s="627"/>
      <c r="H16" s="631"/>
      <c r="I16" s="592"/>
      <c r="K16" s="240"/>
      <c r="L16" s="240"/>
      <c r="M16" s="240"/>
      <c r="N16" s="240"/>
    </row>
    <row r="17" spans="1:22" s="148" customFormat="1" x14ac:dyDescent="0.15">
      <c r="A17" s="634"/>
      <c r="B17" s="596"/>
      <c r="C17" s="628"/>
      <c r="D17" s="629"/>
      <c r="E17" s="629"/>
      <c r="F17" s="629"/>
      <c r="G17" s="630"/>
      <c r="H17" s="632"/>
      <c r="I17" s="593"/>
      <c r="K17" s="240"/>
      <c r="L17" s="240"/>
      <c r="M17" s="240"/>
      <c r="N17" s="240"/>
    </row>
    <row r="18" spans="1:22" s="148" customFormat="1" x14ac:dyDescent="0.15">
      <c r="A18" s="633">
        <v>4</v>
      </c>
      <c r="B18" s="595"/>
      <c r="C18" s="625"/>
      <c r="D18" s="626"/>
      <c r="E18" s="626"/>
      <c r="F18" s="626"/>
      <c r="G18" s="627"/>
      <c r="H18" s="631"/>
      <c r="I18" s="592"/>
      <c r="K18" s="240"/>
      <c r="L18" s="240"/>
      <c r="M18" s="240"/>
      <c r="N18" s="240"/>
    </row>
    <row r="19" spans="1:22" s="148" customFormat="1" x14ac:dyDescent="0.15">
      <c r="A19" s="634"/>
      <c r="B19" s="596"/>
      <c r="C19" s="628"/>
      <c r="D19" s="629"/>
      <c r="E19" s="629"/>
      <c r="F19" s="629"/>
      <c r="G19" s="630"/>
      <c r="H19" s="632"/>
      <c r="I19" s="593"/>
      <c r="K19" s="240"/>
      <c r="L19" s="240"/>
      <c r="M19" s="240"/>
      <c r="N19" s="240"/>
    </row>
    <row r="20" spans="1:22" s="148" customFormat="1" x14ac:dyDescent="0.15">
      <c r="A20" s="633">
        <v>5</v>
      </c>
      <c r="B20" s="595"/>
      <c r="C20" s="625"/>
      <c r="D20" s="626"/>
      <c r="E20" s="626"/>
      <c r="F20" s="626"/>
      <c r="G20" s="627"/>
      <c r="H20" s="631"/>
      <c r="I20" s="592"/>
      <c r="K20" s="240"/>
      <c r="L20" s="240"/>
      <c r="M20" s="240"/>
      <c r="N20" s="240"/>
    </row>
    <row r="21" spans="1:22" s="148" customFormat="1" x14ac:dyDescent="0.15">
      <c r="A21" s="634"/>
      <c r="B21" s="596"/>
      <c r="C21" s="628"/>
      <c r="D21" s="629"/>
      <c r="E21" s="629"/>
      <c r="F21" s="629"/>
      <c r="G21" s="630"/>
      <c r="H21" s="632"/>
      <c r="I21" s="593"/>
      <c r="K21" s="240"/>
      <c r="L21" s="240"/>
      <c r="M21" s="240"/>
      <c r="N21" s="240"/>
    </row>
    <row r="22" spans="1:22" s="148" customFormat="1" x14ac:dyDescent="0.15">
      <c r="A22" s="633">
        <v>6</v>
      </c>
      <c r="B22" s="595"/>
      <c r="C22" s="625"/>
      <c r="D22" s="626"/>
      <c r="E22" s="626"/>
      <c r="F22" s="626"/>
      <c r="G22" s="627"/>
      <c r="H22" s="631"/>
      <c r="I22" s="592"/>
      <c r="K22" s="240"/>
      <c r="L22" s="240"/>
      <c r="M22" s="240"/>
      <c r="N22" s="240"/>
    </row>
    <row r="23" spans="1:22" s="148" customFormat="1" x14ac:dyDescent="0.15">
      <c r="A23" s="634"/>
      <c r="B23" s="596"/>
      <c r="C23" s="628"/>
      <c r="D23" s="629"/>
      <c r="E23" s="629"/>
      <c r="F23" s="629"/>
      <c r="G23" s="630"/>
      <c r="H23" s="632"/>
      <c r="I23" s="593"/>
      <c r="K23" s="240"/>
      <c r="L23" s="240"/>
      <c r="M23" s="240"/>
      <c r="N23" s="240"/>
    </row>
    <row r="24" spans="1:22" s="148" customFormat="1" x14ac:dyDescent="0.15">
      <c r="A24" s="633">
        <v>7</v>
      </c>
      <c r="B24" s="595"/>
      <c r="C24" s="625"/>
      <c r="D24" s="626"/>
      <c r="E24" s="626"/>
      <c r="F24" s="626"/>
      <c r="G24" s="627"/>
      <c r="H24" s="631"/>
      <c r="I24" s="592"/>
      <c r="K24" s="669"/>
      <c r="L24" s="669"/>
      <c r="M24" s="669"/>
      <c r="N24" s="669"/>
      <c r="O24" s="669"/>
      <c r="P24" s="669"/>
      <c r="Q24" s="669"/>
      <c r="R24" s="669"/>
      <c r="S24" s="669"/>
      <c r="T24" s="669"/>
      <c r="U24" s="669"/>
      <c r="V24" s="669"/>
    </row>
    <row r="25" spans="1:22" s="148" customFormat="1" x14ac:dyDescent="0.15">
      <c r="A25" s="634"/>
      <c r="B25" s="596"/>
      <c r="C25" s="628"/>
      <c r="D25" s="629"/>
      <c r="E25" s="629"/>
      <c r="F25" s="629"/>
      <c r="G25" s="630"/>
      <c r="H25" s="632"/>
      <c r="I25" s="593"/>
      <c r="K25" s="669"/>
      <c r="L25" s="669"/>
      <c r="M25" s="669"/>
      <c r="N25" s="669"/>
      <c r="O25" s="669"/>
      <c r="P25" s="669"/>
      <c r="Q25" s="669"/>
      <c r="R25" s="669"/>
      <c r="S25" s="669"/>
      <c r="T25" s="669"/>
      <c r="U25" s="669"/>
      <c r="V25" s="669"/>
    </row>
    <row r="26" spans="1:22" s="148" customFormat="1" x14ac:dyDescent="0.15">
      <c r="A26" s="633">
        <v>8</v>
      </c>
      <c r="B26" s="595"/>
      <c r="C26" s="625"/>
      <c r="D26" s="626"/>
      <c r="E26" s="626"/>
      <c r="F26" s="626"/>
      <c r="G26" s="627"/>
      <c r="H26" s="631"/>
      <c r="I26" s="592"/>
      <c r="K26" s="669"/>
      <c r="L26" s="669"/>
      <c r="M26" s="669"/>
      <c r="N26" s="669"/>
      <c r="O26" s="669"/>
      <c r="P26" s="669"/>
      <c r="Q26" s="669"/>
      <c r="R26" s="669"/>
      <c r="S26" s="669"/>
      <c r="T26" s="669"/>
      <c r="U26" s="669"/>
      <c r="V26" s="669"/>
    </row>
    <row r="27" spans="1:22" s="148" customFormat="1" x14ac:dyDescent="0.15">
      <c r="A27" s="634"/>
      <c r="B27" s="596"/>
      <c r="C27" s="628"/>
      <c r="D27" s="629"/>
      <c r="E27" s="629"/>
      <c r="F27" s="629"/>
      <c r="G27" s="630"/>
      <c r="H27" s="632"/>
      <c r="I27" s="593"/>
      <c r="K27" s="669"/>
      <c r="L27" s="669"/>
      <c r="M27" s="669"/>
      <c r="N27" s="669"/>
      <c r="O27" s="669"/>
      <c r="P27" s="669"/>
      <c r="Q27" s="669"/>
      <c r="R27" s="669"/>
      <c r="S27" s="669"/>
      <c r="T27" s="669"/>
      <c r="U27" s="669"/>
      <c r="V27" s="669"/>
    </row>
    <row r="28" spans="1:22" s="148" customFormat="1" x14ac:dyDescent="0.15">
      <c r="A28" s="633">
        <v>9</v>
      </c>
      <c r="B28" s="595"/>
      <c r="C28" s="625"/>
      <c r="D28" s="626"/>
      <c r="E28" s="626"/>
      <c r="F28" s="626"/>
      <c r="G28" s="627"/>
      <c r="H28" s="635"/>
      <c r="I28" s="592"/>
      <c r="K28" s="243"/>
      <c r="L28" s="240"/>
      <c r="M28" s="240"/>
      <c r="N28" s="240"/>
    </row>
    <row r="29" spans="1:22" s="148" customFormat="1" x14ac:dyDescent="0.15">
      <c r="A29" s="634"/>
      <c r="B29" s="596"/>
      <c r="C29" s="628"/>
      <c r="D29" s="629"/>
      <c r="E29" s="629"/>
      <c r="F29" s="629"/>
      <c r="G29" s="630"/>
      <c r="H29" s="636"/>
      <c r="I29" s="593"/>
      <c r="K29" s="240"/>
      <c r="L29" s="240"/>
      <c r="M29" s="240"/>
      <c r="N29" s="296"/>
    </row>
    <row r="30" spans="1:22" s="148" customFormat="1" x14ac:dyDescent="0.15">
      <c r="A30" s="633">
        <v>10</v>
      </c>
      <c r="B30" s="595"/>
      <c r="C30" s="625"/>
      <c r="D30" s="626"/>
      <c r="E30" s="626"/>
      <c r="F30" s="626"/>
      <c r="G30" s="627"/>
      <c r="H30" s="635"/>
      <c r="I30" s="592"/>
      <c r="K30" s="240"/>
      <c r="L30" s="240"/>
      <c r="M30" s="240"/>
      <c r="N30" s="240"/>
      <c r="Q30" s="295"/>
      <c r="R30" s="666"/>
      <c r="S30" s="666"/>
      <c r="T30" s="666"/>
      <c r="U30" s="666"/>
      <c r="V30" s="666"/>
    </row>
    <row r="31" spans="1:22" s="148" customFormat="1" x14ac:dyDescent="0.15">
      <c r="A31" s="634"/>
      <c r="B31" s="596"/>
      <c r="C31" s="628"/>
      <c r="D31" s="629"/>
      <c r="E31" s="629"/>
      <c r="F31" s="629"/>
      <c r="G31" s="630"/>
      <c r="H31" s="636"/>
      <c r="I31" s="593"/>
      <c r="K31" s="240"/>
      <c r="L31" s="240"/>
      <c r="M31" s="240"/>
      <c r="Q31" s="295"/>
      <c r="R31" s="666"/>
      <c r="S31" s="666"/>
      <c r="T31" s="666"/>
      <c r="U31" s="666"/>
      <c r="V31" s="666"/>
    </row>
    <row r="32" spans="1:22" s="148" customFormat="1" x14ac:dyDescent="0.15">
      <c r="A32" s="633">
        <v>11</v>
      </c>
      <c r="B32" s="595"/>
      <c r="C32" s="625"/>
      <c r="D32" s="626"/>
      <c r="E32" s="626"/>
      <c r="F32" s="626"/>
      <c r="G32" s="627"/>
      <c r="H32" s="635"/>
      <c r="I32" s="592"/>
      <c r="K32" s="143"/>
      <c r="L32" s="143"/>
      <c r="M32" s="143"/>
      <c r="N32" s="143"/>
      <c r="Q32" s="295"/>
      <c r="R32" s="666"/>
      <c r="S32" s="666"/>
      <c r="T32" s="666"/>
      <c r="U32" s="666"/>
      <c r="V32" s="666"/>
    </row>
    <row r="33" spans="1:22" s="148" customFormat="1" x14ac:dyDescent="0.15">
      <c r="A33" s="634"/>
      <c r="B33" s="596"/>
      <c r="C33" s="628"/>
      <c r="D33" s="629"/>
      <c r="E33" s="629"/>
      <c r="F33" s="629"/>
      <c r="G33" s="630"/>
      <c r="H33" s="636"/>
      <c r="I33" s="593"/>
      <c r="K33" s="241"/>
      <c r="L33" s="241"/>
      <c r="M33" s="241"/>
      <c r="N33" s="241"/>
      <c r="Q33" s="295"/>
      <c r="R33" s="666"/>
      <c r="S33" s="666"/>
      <c r="T33" s="666"/>
      <c r="U33" s="666"/>
      <c r="V33" s="666"/>
    </row>
    <row r="34" spans="1:22" s="148" customFormat="1" ht="13.5" customHeight="1" x14ac:dyDescent="0.15">
      <c r="A34" s="633">
        <v>12</v>
      </c>
      <c r="B34" s="595"/>
      <c r="C34" s="625"/>
      <c r="D34" s="626"/>
      <c r="E34" s="626"/>
      <c r="F34" s="626"/>
      <c r="G34" s="627"/>
      <c r="H34" s="635"/>
      <c r="I34" s="592"/>
      <c r="K34" s="240"/>
      <c r="M34" s="240"/>
      <c r="Q34" s="295"/>
      <c r="R34" s="667"/>
      <c r="S34" s="667"/>
      <c r="T34" s="667"/>
      <c r="U34" s="667"/>
      <c r="V34" s="667"/>
    </row>
    <row r="35" spans="1:22" s="148" customFormat="1" x14ac:dyDescent="0.15">
      <c r="A35" s="634"/>
      <c r="B35" s="596"/>
      <c r="C35" s="628"/>
      <c r="D35" s="629"/>
      <c r="E35" s="629"/>
      <c r="F35" s="629"/>
      <c r="G35" s="630"/>
      <c r="H35" s="636"/>
      <c r="I35" s="593"/>
      <c r="K35" s="240"/>
      <c r="L35" s="240"/>
      <c r="M35" s="240"/>
      <c r="N35" s="240"/>
      <c r="R35" s="297"/>
      <c r="S35" s="297"/>
      <c r="T35" s="297"/>
      <c r="U35" s="297"/>
      <c r="V35" s="297"/>
    </row>
    <row r="36" spans="1:22" s="148" customFormat="1" ht="13.5" customHeight="1" x14ac:dyDescent="0.15">
      <c r="A36" s="633">
        <v>13</v>
      </c>
      <c r="B36" s="595"/>
      <c r="C36" s="625"/>
      <c r="D36" s="626"/>
      <c r="E36" s="626"/>
      <c r="F36" s="626"/>
      <c r="G36" s="627"/>
      <c r="H36" s="635"/>
      <c r="I36" s="592"/>
      <c r="K36" s="672"/>
      <c r="L36" s="672"/>
      <c r="M36" s="240"/>
      <c r="N36" s="240"/>
    </row>
    <row r="37" spans="1:22" s="148" customFormat="1" ht="13.5" customHeight="1" x14ac:dyDescent="0.15">
      <c r="A37" s="634"/>
      <c r="B37" s="596"/>
      <c r="C37" s="628"/>
      <c r="D37" s="629"/>
      <c r="E37" s="629"/>
      <c r="F37" s="629"/>
      <c r="G37" s="630"/>
      <c r="H37" s="636"/>
      <c r="I37" s="593"/>
      <c r="K37" s="672"/>
      <c r="L37" s="672"/>
      <c r="M37" s="240"/>
      <c r="N37" s="240"/>
    </row>
    <row r="38" spans="1:22" s="148" customFormat="1" x14ac:dyDescent="0.15">
      <c r="A38" s="633">
        <v>14</v>
      </c>
      <c r="B38" s="595"/>
      <c r="C38" s="625"/>
      <c r="D38" s="626"/>
      <c r="E38" s="626"/>
      <c r="F38" s="626"/>
      <c r="G38" s="627"/>
      <c r="H38" s="635"/>
      <c r="I38" s="592"/>
      <c r="K38" s="671"/>
      <c r="L38" s="671"/>
      <c r="M38" s="671"/>
      <c r="N38" s="671"/>
      <c r="O38" s="671"/>
      <c r="P38" s="671"/>
      <c r="Q38" s="671"/>
      <c r="R38" s="671"/>
      <c r="S38" s="637"/>
    </row>
    <row r="39" spans="1:22" s="148" customFormat="1" x14ac:dyDescent="0.15">
      <c r="A39" s="634"/>
      <c r="B39" s="596"/>
      <c r="C39" s="628"/>
      <c r="D39" s="629"/>
      <c r="E39" s="629"/>
      <c r="F39" s="629"/>
      <c r="G39" s="630"/>
      <c r="H39" s="636"/>
      <c r="I39" s="593"/>
      <c r="K39" s="671"/>
      <c r="L39" s="671"/>
      <c r="M39" s="671"/>
      <c r="N39" s="671"/>
      <c r="O39" s="671"/>
      <c r="P39" s="671"/>
      <c r="Q39" s="671"/>
      <c r="R39" s="671"/>
      <c r="S39" s="637"/>
    </row>
    <row r="40" spans="1:22" s="148" customFormat="1" x14ac:dyDescent="0.15">
      <c r="A40" s="633">
        <v>15</v>
      </c>
      <c r="B40" s="595"/>
      <c r="C40" s="625"/>
      <c r="D40" s="626"/>
      <c r="E40" s="626"/>
      <c r="F40" s="626"/>
      <c r="G40" s="627"/>
      <c r="H40" s="635"/>
      <c r="I40" s="592"/>
      <c r="K40" s="670"/>
      <c r="L40" s="670"/>
      <c r="M40" s="670"/>
      <c r="N40" s="670"/>
      <c r="O40" s="670"/>
      <c r="P40" s="670"/>
      <c r="Q40" s="670"/>
      <c r="R40" s="670"/>
      <c r="S40" s="637"/>
    </row>
    <row r="41" spans="1:22" s="148" customFormat="1" x14ac:dyDescent="0.15">
      <c r="A41" s="634"/>
      <c r="B41" s="596"/>
      <c r="C41" s="628"/>
      <c r="D41" s="629"/>
      <c r="E41" s="629"/>
      <c r="F41" s="629"/>
      <c r="G41" s="630"/>
      <c r="H41" s="636"/>
      <c r="I41" s="593"/>
      <c r="K41" s="670"/>
      <c r="L41" s="670"/>
      <c r="M41" s="670"/>
      <c r="N41" s="670"/>
      <c r="O41" s="670"/>
      <c r="P41" s="670"/>
      <c r="Q41" s="670"/>
      <c r="R41" s="670"/>
      <c r="S41" s="637"/>
    </row>
    <row r="42" spans="1:22" ht="25.5" customHeight="1" x14ac:dyDescent="0.15">
      <c r="A42" s="655" t="s">
        <v>10</v>
      </c>
      <c r="B42" s="656"/>
      <c r="C42" s="656"/>
      <c r="D42" s="656"/>
      <c r="E42" s="656"/>
      <c r="F42" s="656"/>
      <c r="G42" s="657"/>
      <c r="H42" s="118">
        <f>SUM(H12:H41)</f>
        <v>0</v>
      </c>
      <c r="I42" s="118"/>
      <c r="K42" s="670"/>
      <c r="L42" s="670"/>
      <c r="M42" s="670"/>
      <c r="N42" s="670"/>
      <c r="O42" s="670"/>
      <c r="P42" s="670"/>
      <c r="Q42" s="670"/>
      <c r="R42" s="670"/>
      <c r="S42" s="291"/>
    </row>
    <row r="43" spans="1:22" ht="25.5" customHeight="1" x14ac:dyDescent="0.15">
      <c r="A43" s="661" t="s">
        <v>7</v>
      </c>
      <c r="B43" s="662"/>
      <c r="C43" s="662"/>
      <c r="D43" s="662"/>
      <c r="E43" s="662"/>
      <c r="F43" s="662"/>
      <c r="G43" s="663"/>
      <c r="H43" s="137">
        <f>ROUND(H42/3,)</f>
        <v>0</v>
      </c>
      <c r="I43" s="113"/>
      <c r="J43" s="275"/>
      <c r="K43" s="670"/>
      <c r="L43" s="670"/>
      <c r="M43" s="670"/>
      <c r="N43" s="670"/>
      <c r="O43" s="670"/>
      <c r="P43" s="670"/>
      <c r="Q43" s="670"/>
      <c r="R43" s="670"/>
      <c r="S43" s="291"/>
    </row>
    <row r="44" spans="1:22" ht="25.5" customHeight="1" x14ac:dyDescent="0.15">
      <c r="A44" s="661" t="s">
        <v>262</v>
      </c>
      <c r="B44" s="664"/>
      <c r="C44" s="664"/>
      <c r="D44" s="664"/>
      <c r="E44" s="664"/>
      <c r="F44" s="664"/>
      <c r="G44" s="665"/>
      <c r="H44" s="138">
        <v>50000000</v>
      </c>
      <c r="I44" s="113"/>
      <c r="J44" s="275"/>
      <c r="K44" s="670"/>
      <c r="L44" s="670"/>
      <c r="M44" s="670"/>
      <c r="N44" s="670"/>
      <c r="O44" s="670"/>
      <c r="P44" s="670"/>
      <c r="Q44" s="670"/>
      <c r="R44" s="670"/>
    </row>
    <row r="45" spans="1:22" ht="25.5" customHeight="1" x14ac:dyDescent="0.15">
      <c r="A45" s="661" t="s">
        <v>8</v>
      </c>
      <c r="B45" s="662"/>
      <c r="C45" s="662"/>
      <c r="D45" s="662"/>
      <c r="E45" s="662"/>
      <c r="F45" s="662"/>
      <c r="G45" s="663"/>
      <c r="H45" s="137">
        <f>MAX(H43:H44)</f>
        <v>50000000</v>
      </c>
      <c r="I45" s="141"/>
      <c r="O45" s="143"/>
      <c r="P45" s="673"/>
      <c r="Q45" s="143"/>
    </row>
    <row r="46" spans="1:22" x14ac:dyDescent="0.15">
      <c r="O46" s="143"/>
      <c r="P46" s="673"/>
      <c r="Q46" s="143"/>
    </row>
    <row r="47" spans="1:22" ht="25.5" customHeight="1" x14ac:dyDescent="0.15">
      <c r="A47" s="298"/>
      <c r="B47" s="668" t="s">
        <v>387</v>
      </c>
      <c r="C47" s="668"/>
      <c r="D47" s="300">
        <v>45611</v>
      </c>
      <c r="E47" s="301" t="s">
        <v>388</v>
      </c>
      <c r="F47" s="300">
        <v>45975</v>
      </c>
      <c r="G47" s="301" t="s">
        <v>389</v>
      </c>
      <c r="H47" s="299" t="s">
        <v>386</v>
      </c>
      <c r="I47" s="289"/>
      <c r="J47" s="238"/>
      <c r="O47" s="143"/>
      <c r="P47" s="673"/>
      <c r="Q47" s="143"/>
    </row>
    <row r="48" spans="1:22" s="148" customFormat="1" ht="25.5" customHeight="1" x14ac:dyDescent="0.15">
      <c r="A48" s="150" t="s">
        <v>160</v>
      </c>
      <c r="B48" s="150" t="s">
        <v>167</v>
      </c>
      <c r="C48" s="638" t="s">
        <v>168</v>
      </c>
      <c r="D48" s="639"/>
      <c r="E48" s="639"/>
      <c r="F48" s="639"/>
      <c r="G48" s="640"/>
      <c r="H48" s="150" t="s">
        <v>169</v>
      </c>
      <c r="I48" s="150" t="s">
        <v>170</v>
      </c>
      <c r="J48" s="239"/>
      <c r="K48" s="240"/>
      <c r="L48" s="242"/>
      <c r="M48" s="242"/>
      <c r="N48" s="143"/>
    </row>
    <row r="49" spans="1:14" s="148" customFormat="1" x14ac:dyDescent="0.15">
      <c r="A49" s="633">
        <v>1</v>
      </c>
      <c r="B49" s="595"/>
      <c r="C49" s="292"/>
      <c r="D49" s="294"/>
      <c r="E49" s="294"/>
      <c r="F49" s="294"/>
      <c r="G49" s="293"/>
      <c r="H49" s="635"/>
      <c r="I49" s="592"/>
      <c r="K49" s="240"/>
      <c r="L49" s="240"/>
      <c r="M49" s="240"/>
      <c r="N49" s="143"/>
    </row>
    <row r="50" spans="1:14" s="148" customFormat="1" x14ac:dyDescent="0.15">
      <c r="A50" s="634"/>
      <c r="B50" s="596"/>
      <c r="C50" s="628"/>
      <c r="D50" s="629"/>
      <c r="E50" s="629"/>
      <c r="F50" s="629"/>
      <c r="G50" s="630"/>
      <c r="H50" s="636"/>
      <c r="I50" s="593"/>
      <c r="K50" s="240"/>
      <c r="L50" s="240"/>
      <c r="M50" s="240"/>
      <c r="N50" s="240"/>
    </row>
    <row r="51" spans="1:14" s="148" customFormat="1" x14ac:dyDescent="0.15">
      <c r="A51" s="633">
        <v>2</v>
      </c>
      <c r="B51" s="595"/>
      <c r="C51" s="292"/>
      <c r="D51" s="294"/>
      <c r="E51" s="294"/>
      <c r="F51" s="294"/>
      <c r="G51" s="293"/>
      <c r="H51" s="635"/>
      <c r="I51" s="592"/>
      <c r="K51" s="240"/>
      <c r="L51" s="240"/>
      <c r="M51" s="240"/>
      <c r="N51" s="240"/>
    </row>
    <row r="52" spans="1:14" s="148" customFormat="1" x14ac:dyDescent="0.15">
      <c r="A52" s="634"/>
      <c r="B52" s="596"/>
      <c r="C52" s="628"/>
      <c r="D52" s="629"/>
      <c r="E52" s="629"/>
      <c r="F52" s="629"/>
      <c r="G52" s="630"/>
      <c r="H52" s="636"/>
      <c r="I52" s="593"/>
      <c r="K52" s="240"/>
      <c r="L52" s="240"/>
      <c r="M52" s="240"/>
      <c r="N52" s="240"/>
    </row>
    <row r="53" spans="1:14" s="148" customFormat="1" x14ac:dyDescent="0.15">
      <c r="A53" s="633">
        <v>3</v>
      </c>
      <c r="B53" s="595"/>
      <c r="C53" s="292"/>
      <c r="D53" s="294"/>
      <c r="E53" s="294"/>
      <c r="F53" s="294"/>
      <c r="G53" s="293"/>
      <c r="H53" s="635"/>
      <c r="I53" s="592"/>
      <c r="K53" s="240"/>
      <c r="L53" s="240"/>
      <c r="M53" s="240"/>
      <c r="N53" s="240"/>
    </row>
    <row r="54" spans="1:14" s="148" customFormat="1" x14ac:dyDescent="0.15">
      <c r="A54" s="634"/>
      <c r="B54" s="596"/>
      <c r="C54" s="628"/>
      <c r="D54" s="629"/>
      <c r="E54" s="629"/>
      <c r="F54" s="629"/>
      <c r="G54" s="630"/>
      <c r="H54" s="636"/>
      <c r="I54" s="593"/>
      <c r="K54" s="240"/>
      <c r="L54" s="240"/>
      <c r="M54" s="240"/>
      <c r="N54" s="240"/>
    </row>
    <row r="55" spans="1:14" s="148" customFormat="1" x14ac:dyDescent="0.15">
      <c r="A55" s="633">
        <v>4</v>
      </c>
      <c r="B55" s="595"/>
      <c r="C55" s="292"/>
      <c r="D55" s="294"/>
      <c r="E55" s="294"/>
      <c r="F55" s="294"/>
      <c r="G55" s="293"/>
      <c r="H55" s="635"/>
      <c r="I55" s="592"/>
      <c r="K55" s="240"/>
      <c r="L55" s="240"/>
      <c r="M55" s="240"/>
      <c r="N55" s="240"/>
    </row>
    <row r="56" spans="1:14" s="148" customFormat="1" x14ac:dyDescent="0.15">
      <c r="A56" s="634"/>
      <c r="B56" s="596"/>
      <c r="C56" s="628"/>
      <c r="D56" s="629"/>
      <c r="E56" s="629"/>
      <c r="F56" s="629"/>
      <c r="G56" s="630"/>
      <c r="H56" s="636"/>
      <c r="I56" s="593"/>
      <c r="K56" s="240"/>
      <c r="L56" s="240"/>
      <c r="M56" s="240"/>
      <c r="N56" s="240"/>
    </row>
    <row r="57" spans="1:14" s="148" customFormat="1" x14ac:dyDescent="0.15">
      <c r="A57" s="633">
        <v>5</v>
      </c>
      <c r="B57" s="595"/>
      <c r="C57" s="292"/>
      <c r="D57" s="294"/>
      <c r="E57" s="294"/>
      <c r="F57" s="294"/>
      <c r="G57" s="293"/>
      <c r="H57" s="635"/>
      <c r="I57" s="592"/>
      <c r="K57" s="240"/>
      <c r="L57" s="240"/>
      <c r="M57" s="240"/>
      <c r="N57" s="240"/>
    </row>
    <row r="58" spans="1:14" s="148" customFormat="1" x14ac:dyDescent="0.15">
      <c r="A58" s="634"/>
      <c r="B58" s="596"/>
      <c r="C58" s="628"/>
      <c r="D58" s="629"/>
      <c r="E58" s="629"/>
      <c r="F58" s="629"/>
      <c r="G58" s="630"/>
      <c r="H58" s="636"/>
      <c r="I58" s="593"/>
      <c r="K58" s="240"/>
      <c r="L58" s="240"/>
      <c r="M58" s="240"/>
      <c r="N58" s="240"/>
    </row>
    <row r="59" spans="1:14" s="148" customFormat="1" ht="25.5" customHeight="1" x14ac:dyDescent="0.15">
      <c r="A59" s="658" t="s">
        <v>9</v>
      </c>
      <c r="B59" s="659"/>
      <c r="C59" s="659"/>
      <c r="D59" s="659"/>
      <c r="E59" s="659"/>
      <c r="F59" s="659"/>
      <c r="G59" s="660"/>
      <c r="H59" s="149">
        <f>SUM(H49:H58)</f>
        <v>0</v>
      </c>
      <c r="I59" s="149"/>
      <c r="K59" s="240"/>
      <c r="L59" s="240"/>
      <c r="M59" s="240"/>
      <c r="N59" s="240"/>
    </row>
    <row r="60" spans="1:14" x14ac:dyDescent="0.15">
      <c r="B60" s="107"/>
      <c r="C60" s="107"/>
      <c r="D60" s="107"/>
      <c r="E60" s="107"/>
      <c r="F60" s="107"/>
      <c r="G60" s="107"/>
      <c r="H60" s="107"/>
      <c r="I60" s="107"/>
    </row>
    <row r="61" spans="1:14" ht="29.25" customHeight="1" x14ac:dyDescent="0.15">
      <c r="A61" s="651" t="s">
        <v>264</v>
      </c>
      <c r="B61" s="652"/>
      <c r="C61" s="652"/>
      <c r="D61" s="652"/>
      <c r="E61" s="652"/>
      <c r="F61" s="652"/>
      <c r="G61" s="653"/>
      <c r="H61" s="139">
        <f>ROUNDDOWN(H59/H45,2)</f>
        <v>0</v>
      </c>
      <c r="I61" s="140"/>
    </row>
  </sheetData>
  <protectedRanges>
    <protectedRange sqref="I34:I41 B34:B41" name="範囲1"/>
    <protectedRange sqref="H34:H41 B14:B33 B12:H13 H14:I33 C14:G41 B49:I58" name="範囲1_1_1"/>
    <protectedRange sqref="A3 A5" name="範囲1_1"/>
  </protectedRanges>
  <mergeCells count="155">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38:A39"/>
    <mergeCell ref="B38:B39"/>
    <mergeCell ref="H38:H39"/>
    <mergeCell ref="I38:I39"/>
    <mergeCell ref="A32:A33"/>
    <mergeCell ref="B32:B33"/>
    <mergeCell ref="H32:H33"/>
    <mergeCell ref="A36:A37"/>
    <mergeCell ref="B36:B37"/>
    <mergeCell ref="B34:B35"/>
    <mergeCell ref="H34:H35"/>
    <mergeCell ref="I34:I35"/>
    <mergeCell ref="C38:G38"/>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H10:H11"/>
    <mergeCell ref="C30:G30"/>
    <mergeCell ref="C31:G31"/>
    <mergeCell ref="C32:G32"/>
    <mergeCell ref="C33:G33"/>
    <mergeCell ref="C34:G34"/>
    <mergeCell ref="C35:G35"/>
    <mergeCell ref="C36:G36"/>
    <mergeCell ref="C37:G37"/>
    <mergeCell ref="H14:H15"/>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80" t="s">
        <v>31</v>
      </c>
      <c r="B1" s="680"/>
      <c r="C1" s="680"/>
    </row>
    <row r="2" spans="1:3" ht="22.5" customHeight="1" x14ac:dyDescent="0.15">
      <c r="A2" s="681" t="s">
        <v>41</v>
      </c>
      <c r="B2" s="681"/>
      <c r="C2" s="681"/>
    </row>
    <row r="3" spans="1:3" x14ac:dyDescent="0.15">
      <c r="A3" s="684" t="str">
        <f>'様式1-1'!F10</f>
        <v>株式会社○○建設○○支店</v>
      </c>
      <c r="B3" s="684"/>
      <c r="C3" s="684"/>
    </row>
    <row r="4" spans="1:3" ht="22.5" customHeight="1" x14ac:dyDescent="0.15">
      <c r="A4" s="35" t="s">
        <v>35</v>
      </c>
      <c r="B4" s="682"/>
      <c r="C4" s="683"/>
    </row>
    <row r="5" spans="1:3" ht="22.5" customHeight="1" x14ac:dyDescent="0.15">
      <c r="A5" s="35" t="s">
        <v>42</v>
      </c>
      <c r="B5" s="682"/>
      <c r="C5" s="683"/>
    </row>
    <row r="6" spans="1:3" ht="16.5" customHeight="1" x14ac:dyDescent="0.15">
      <c r="A6" s="677" t="s">
        <v>248</v>
      </c>
      <c r="B6" s="678"/>
      <c r="C6" s="679"/>
    </row>
    <row r="7" spans="1:3" ht="332.25" customHeight="1" x14ac:dyDescent="0.15">
      <c r="A7" s="674"/>
      <c r="B7" s="675"/>
      <c r="C7" s="676"/>
    </row>
    <row r="8" spans="1:3" ht="22.5" customHeight="1" x14ac:dyDescent="0.15">
      <c r="A8" s="35" t="s">
        <v>33</v>
      </c>
      <c r="B8" s="685"/>
      <c r="C8" s="686"/>
    </row>
    <row r="9" spans="1:3" ht="42" customHeight="1" x14ac:dyDescent="0.15">
      <c r="A9" s="677" t="s">
        <v>372</v>
      </c>
      <c r="B9" s="678"/>
      <c r="C9" s="679"/>
    </row>
    <row r="10" spans="1:3" ht="330" customHeight="1" x14ac:dyDescent="0.15">
      <c r="A10" s="674"/>
      <c r="B10" s="675"/>
      <c r="C10" s="676"/>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87" t="s">
        <v>34</v>
      </c>
      <c r="B1" s="687"/>
      <c r="C1" s="687"/>
    </row>
    <row r="2" spans="1:3" ht="22.5" customHeight="1" x14ac:dyDescent="0.15">
      <c r="A2" s="688" t="s">
        <v>43</v>
      </c>
      <c r="B2" s="688"/>
      <c r="C2" s="688"/>
    </row>
    <row r="3" spans="1:3" x14ac:dyDescent="0.15">
      <c r="A3" s="694" t="str">
        <f>'様式1-1'!F10</f>
        <v>株式会社○○建設○○支店</v>
      </c>
      <c r="B3" s="694"/>
      <c r="C3" s="694"/>
    </row>
    <row r="4" spans="1:3" ht="22.5" customHeight="1" x14ac:dyDescent="0.15">
      <c r="A4" s="2" t="s">
        <v>32</v>
      </c>
      <c r="B4" s="689"/>
      <c r="C4" s="690"/>
    </row>
    <row r="5" spans="1:3" ht="16.5" customHeight="1" x14ac:dyDescent="0.15">
      <c r="A5" s="691" t="s">
        <v>333</v>
      </c>
      <c r="B5" s="692"/>
      <c r="C5" s="693"/>
    </row>
    <row r="6" spans="1:3" ht="225" customHeight="1" x14ac:dyDescent="0.15">
      <c r="A6" s="697"/>
      <c r="B6" s="698"/>
      <c r="C6" s="699"/>
    </row>
    <row r="7" spans="1:3" ht="16.5" customHeight="1" x14ac:dyDescent="0.15">
      <c r="A7" s="691" t="s">
        <v>334</v>
      </c>
      <c r="B7" s="692"/>
      <c r="C7" s="693"/>
    </row>
    <row r="8" spans="1:3" ht="225" customHeight="1" x14ac:dyDescent="0.15">
      <c r="A8" s="697"/>
      <c r="B8" s="698"/>
      <c r="C8" s="699"/>
    </row>
    <row r="9" spans="1:3" ht="22.5" customHeight="1" x14ac:dyDescent="0.15">
      <c r="A9" s="2" t="s">
        <v>36</v>
      </c>
      <c r="B9" s="695"/>
      <c r="C9" s="696"/>
    </row>
    <row r="10" spans="1:3" ht="16.5" customHeight="1" x14ac:dyDescent="0.15">
      <c r="A10" s="700" t="s">
        <v>249</v>
      </c>
      <c r="B10" s="701"/>
      <c r="C10" s="702"/>
    </row>
    <row r="11" spans="1:3" ht="224.25" customHeight="1" x14ac:dyDescent="0.15">
      <c r="A11" s="697"/>
      <c r="B11" s="698"/>
      <c r="C11" s="69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713" t="s">
        <v>286</v>
      </c>
      <c r="B1" s="713"/>
      <c r="C1" s="713"/>
      <c r="D1" s="713"/>
      <c r="E1" s="713"/>
      <c r="F1" s="713"/>
      <c r="G1" s="172"/>
      <c r="H1" s="714"/>
      <c r="I1" s="714"/>
    </row>
    <row r="2" spans="1:9" ht="22.5" customHeight="1" x14ac:dyDescent="0.15">
      <c r="A2" s="715" t="s">
        <v>346</v>
      </c>
      <c r="B2" s="715"/>
      <c r="C2" s="715"/>
      <c r="D2" s="715"/>
      <c r="E2" s="715"/>
      <c r="F2" s="715"/>
      <c r="G2" s="36"/>
      <c r="H2" s="714"/>
      <c r="I2" s="714"/>
    </row>
    <row r="3" spans="1:9" ht="16.5" customHeight="1" x14ac:dyDescent="0.15">
      <c r="C3" s="716"/>
      <c r="D3" s="716"/>
      <c r="E3" s="716"/>
      <c r="F3" s="716"/>
      <c r="G3" s="172"/>
      <c r="H3" s="271"/>
      <c r="I3" s="174"/>
    </row>
    <row r="4" spans="1:9" ht="16.5" customHeight="1" x14ac:dyDescent="0.15">
      <c r="B4" s="38"/>
      <c r="C4" s="38" t="s">
        <v>37</v>
      </c>
      <c r="D4" s="709" t="str">
        <f>'様式1-1'!F9</f>
        <v>○○市○○町○○番地</v>
      </c>
      <c r="E4" s="709"/>
      <c r="H4" s="174"/>
      <c r="I4" s="174"/>
    </row>
    <row r="5" spans="1:9" ht="16.5" customHeight="1" x14ac:dyDescent="0.15">
      <c r="B5" s="38"/>
      <c r="C5" s="38" t="s">
        <v>38</v>
      </c>
      <c r="D5" s="709" t="str">
        <f>'様式1-1'!F10</f>
        <v>株式会社○○建設○○支店</v>
      </c>
      <c r="E5" s="709"/>
      <c r="H5" s="174"/>
      <c r="I5" s="174"/>
    </row>
    <row r="6" spans="1:9" ht="16.5" customHeight="1" x14ac:dyDescent="0.15">
      <c r="B6" s="38"/>
      <c r="C6" s="38" t="s">
        <v>39</v>
      </c>
      <c r="D6" s="709" t="str">
        <f>'様式1-1'!F11</f>
        <v>○○　○○</v>
      </c>
      <c r="E6" s="709"/>
      <c r="F6" s="188"/>
      <c r="G6" s="172"/>
      <c r="H6" s="174"/>
      <c r="I6" s="174"/>
    </row>
    <row r="7" spans="1:9" x14ac:dyDescent="0.15">
      <c r="A7" s="710"/>
      <c r="B7" s="710"/>
      <c r="C7" s="710"/>
      <c r="D7" s="710"/>
      <c r="E7" s="710"/>
      <c r="F7" s="710"/>
    </row>
    <row r="8" spans="1:9" ht="27" customHeight="1" x14ac:dyDescent="0.15">
      <c r="A8" s="37" t="s">
        <v>347</v>
      </c>
      <c r="B8" s="711"/>
      <c r="C8" s="712"/>
      <c r="D8" s="37" t="s">
        <v>348</v>
      </c>
      <c r="E8" s="695"/>
      <c r="F8" s="696"/>
    </row>
    <row r="9" spans="1:9" ht="42" customHeight="1" x14ac:dyDescent="0.15">
      <c r="A9" s="703" t="s">
        <v>373</v>
      </c>
      <c r="B9" s="704"/>
      <c r="C9" s="704"/>
      <c r="D9" s="704"/>
      <c r="E9" s="704"/>
      <c r="F9" s="705"/>
      <c r="H9" s="171"/>
    </row>
    <row r="10" spans="1:9" ht="287.25" customHeight="1" x14ac:dyDescent="0.15">
      <c r="A10" s="706"/>
      <c r="B10" s="707"/>
      <c r="C10" s="707"/>
      <c r="D10" s="707"/>
      <c r="E10" s="707"/>
      <c r="F10" s="708"/>
    </row>
    <row r="11" spans="1:9" ht="30" customHeight="1" x14ac:dyDescent="0.15">
      <c r="A11" s="703" t="s">
        <v>349</v>
      </c>
      <c r="B11" s="704"/>
      <c r="C11" s="704"/>
      <c r="D11" s="704"/>
      <c r="E11" s="704"/>
      <c r="F11" s="705"/>
    </row>
    <row r="12" spans="1:9" ht="287.25" customHeight="1" x14ac:dyDescent="0.15">
      <c r="A12" s="706"/>
      <c r="B12" s="707"/>
      <c r="C12" s="707"/>
      <c r="D12" s="707"/>
      <c r="E12" s="707"/>
      <c r="F12" s="708"/>
    </row>
    <row r="13" spans="1:9" x14ac:dyDescent="0.15">
      <c r="A13" s="272"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19" t="str">
        <f>'様式1-1'!H5</f>
        <v>令和　年　　月　　日</v>
      </c>
      <c r="B1" s="719"/>
      <c r="C1" s="719"/>
      <c r="D1" s="719"/>
      <c r="E1" s="719"/>
      <c r="F1" s="719"/>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720"/>
      <c r="I6" s="720"/>
    </row>
    <row r="7" spans="1:11" ht="20.25" customHeight="1" x14ac:dyDescent="0.15">
      <c r="D7" s="25" t="s">
        <v>326</v>
      </c>
      <c r="E7" s="218" t="str">
        <f>'様式1-1'!F11</f>
        <v>○○　○○</v>
      </c>
      <c r="H7" s="174"/>
      <c r="I7" s="174"/>
    </row>
    <row r="10" spans="1:11" ht="20.25" customHeight="1" x14ac:dyDescent="0.15">
      <c r="A10" s="358" t="s">
        <v>40</v>
      </c>
      <c r="B10" s="358"/>
      <c r="C10" s="358"/>
      <c r="D10" s="358"/>
      <c r="E10" s="358"/>
      <c r="F10" s="358"/>
    </row>
    <row r="11" spans="1:11" ht="20.25" customHeight="1" thickBot="1" x14ac:dyDescent="0.2">
      <c r="D11" s="25"/>
      <c r="E11" s="25"/>
      <c r="F11" s="25"/>
    </row>
    <row r="12" spans="1:11" ht="20.25" customHeight="1" thickTop="1" x14ac:dyDescent="0.15">
      <c r="D12" s="25"/>
      <c r="E12" s="25"/>
      <c r="F12" s="25"/>
      <c r="H12" s="721" t="s">
        <v>328</v>
      </c>
      <c r="I12" s="722"/>
      <c r="J12" s="722"/>
      <c r="K12" s="723"/>
    </row>
    <row r="13" spans="1:11" ht="20.25" customHeight="1" x14ac:dyDescent="0.15">
      <c r="A13" s="216"/>
      <c r="B13" s="217" t="s">
        <v>329</v>
      </c>
      <c r="C13" s="217"/>
      <c r="D13" s="217"/>
      <c r="E13" s="217"/>
      <c r="F13" s="217"/>
      <c r="H13" s="724"/>
      <c r="I13" s="725"/>
      <c r="J13" s="725"/>
      <c r="K13" s="726"/>
    </row>
    <row r="14" spans="1:11" ht="20.25" customHeight="1" x14ac:dyDescent="0.15">
      <c r="A14" s="216"/>
      <c r="B14" s="217" t="s">
        <v>332</v>
      </c>
      <c r="C14" s="248" t="s">
        <v>338</v>
      </c>
      <c r="D14" s="248" t="s">
        <v>339</v>
      </c>
      <c r="E14" s="248" t="s">
        <v>340</v>
      </c>
      <c r="F14" s="217"/>
      <c r="G14" s="172" t="s">
        <v>290</v>
      </c>
      <c r="H14" s="724"/>
      <c r="I14" s="725"/>
      <c r="J14" s="725"/>
      <c r="K14" s="726"/>
    </row>
    <row r="15" spans="1:11" ht="20.25" customHeight="1" x14ac:dyDescent="0.15">
      <c r="A15" s="247"/>
      <c r="B15" s="217" t="s">
        <v>330</v>
      </c>
      <c r="C15" s="217"/>
      <c r="D15" s="217"/>
      <c r="E15" s="217"/>
      <c r="F15" s="217"/>
      <c r="G15" s="172" t="s">
        <v>290</v>
      </c>
      <c r="H15" s="724"/>
      <c r="I15" s="725"/>
      <c r="J15" s="725"/>
      <c r="K15" s="726"/>
    </row>
    <row r="16" spans="1:11" ht="20.25" customHeight="1" thickBot="1" x14ac:dyDescent="0.2">
      <c r="D16" s="25"/>
      <c r="E16" s="25"/>
      <c r="F16" s="25"/>
      <c r="H16" s="727"/>
      <c r="I16" s="728"/>
      <c r="J16" s="728"/>
      <c r="K16" s="729"/>
    </row>
    <row r="17" spans="1:6" ht="20.25" customHeight="1" thickTop="1" x14ac:dyDescent="0.15">
      <c r="D17" s="25"/>
      <c r="E17" s="25"/>
      <c r="F17" s="25"/>
    </row>
    <row r="18" spans="1:6" ht="20.25" customHeight="1" x14ac:dyDescent="0.15">
      <c r="A18" s="357" t="s">
        <v>224</v>
      </c>
      <c r="B18" s="357"/>
      <c r="C18" s="357"/>
      <c r="D18" s="357"/>
      <c r="E18" s="357"/>
      <c r="F18" s="357"/>
    </row>
    <row r="19" spans="1:6" ht="20.25" customHeight="1" x14ac:dyDescent="0.15">
      <c r="D19" s="25"/>
      <c r="E19" s="25"/>
      <c r="F19" s="25"/>
    </row>
    <row r="20" spans="1:6" ht="20.25" customHeight="1" x14ac:dyDescent="0.15">
      <c r="A20" s="220" t="s">
        <v>228</v>
      </c>
      <c r="B20" s="26" t="s">
        <v>327</v>
      </c>
      <c r="C20" s="717" t="str">
        <f>'様式1-1'!D16</f>
        <v>逆瀬谷地区地すべり対策工事（３工区）</v>
      </c>
      <c r="D20" s="717"/>
      <c r="E20" s="717"/>
      <c r="F20" s="717"/>
    </row>
    <row r="21" spans="1:6" ht="20.25" customHeight="1" x14ac:dyDescent="0.15">
      <c r="A21" s="215"/>
      <c r="D21" s="25"/>
      <c r="E21" s="25"/>
      <c r="F21" s="25"/>
    </row>
    <row r="22" spans="1:6" ht="20.25" customHeight="1" x14ac:dyDescent="0.15">
      <c r="A22" s="221" t="s">
        <v>229</v>
      </c>
      <c r="B22" s="26" t="s">
        <v>44</v>
      </c>
      <c r="C22" s="718" t="str">
        <f>'様式1-1'!D18</f>
        <v>八女郡広川町大字水原</v>
      </c>
      <c r="D22" s="718"/>
      <c r="E22" s="718"/>
      <c r="F22" s="71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福岡県</cp:lastModifiedBy>
  <cp:lastPrinted>2025-09-22T00:09:56Z</cp:lastPrinted>
  <dcterms:created xsi:type="dcterms:W3CDTF">2012-03-05T00:57:31Z</dcterms:created>
  <dcterms:modified xsi:type="dcterms:W3CDTF">2025-09-25T01:27:29Z</dcterms:modified>
</cp:coreProperties>
</file>